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y Webs\rwpfs\"/>
    </mc:Choice>
  </mc:AlternateContent>
  <bookViews>
    <workbookView xWindow="24" yWindow="60" windowWidth="9504" windowHeight="9924"/>
  </bookViews>
  <sheets>
    <sheet name="Asset Allocator" sheetId="3080" r:id="rId1"/>
    <sheet name="Graphs" sheetId="20" r:id="rId2"/>
    <sheet name="Asset Class Returns Forecaster" sheetId="3086" r:id="rId3"/>
    <sheet name="Future Data Input" sheetId="21" r:id="rId4"/>
    <sheet name="Asset Returns" sheetId="3087" r:id="rId5"/>
    <sheet name="Asset Forecaster" sheetId="3089" r:id="rId6"/>
  </sheets>
  <definedNames>
    <definedName name="__1__123Graph_ACHART_1" hidden="1">'Asset Allocator'!#REF!</definedName>
    <definedName name="__123Graph_A" hidden="1">#N/A</definedName>
    <definedName name="__123Graph_X" hidden="1">#N/A</definedName>
    <definedName name="__2__123Graph_ACHART_2" hidden="1">'Asset Allocator'!#REF!</definedName>
    <definedName name="__3__123Graph_ACHART_3" hidden="1">'Asset Allocator'!#REF!</definedName>
    <definedName name="__4__123Graph_XCHART_1" hidden="1">'Asset Allocator'!#REF!</definedName>
    <definedName name="__5__123Graph_XCHART_2" hidden="1">'Asset Allocator'!#REF!</definedName>
    <definedName name="__6__123Graph_XCHART_3" hidden="1">'Asset Allocator'!#REF!</definedName>
    <definedName name="_1__123Graph_ACHART_1" hidden="1">'Asset Allocator'!#REF!</definedName>
    <definedName name="_2__123Graph_ACHART_2" hidden="1">'Asset Allocator'!#REF!</definedName>
    <definedName name="_3__123Graph_ACHART_3" hidden="1">'Asset Allocator'!#REF!</definedName>
    <definedName name="_4__123Graph_XCHART_1" hidden="1">'Asset Allocator'!#REF!</definedName>
    <definedName name="_5__123Graph_XCHART_2" hidden="1">'Asset Allocator'!#REF!</definedName>
    <definedName name="_6__123Graph_XCHART_3" hidden="1">'Asset Allocator'!#REF!</definedName>
  </definedNames>
  <calcPr calcId="171027"/>
</workbook>
</file>

<file path=xl/calcChain.xml><?xml version="1.0" encoding="utf-8"?>
<calcChain xmlns="http://schemas.openxmlformats.org/spreadsheetml/2006/main">
  <c r="C7" i="21" l="1"/>
  <c r="Y7" i="21" s="1"/>
  <c r="C8" i="3089"/>
  <c r="C9" i="3089" s="1"/>
  <c r="C10" i="3089" s="1"/>
  <c r="C11" i="3089" s="1"/>
  <c r="C12" i="3089" s="1"/>
  <c r="C13" i="3089" s="1"/>
  <c r="C14" i="3089" s="1"/>
  <c r="C15" i="3089" s="1"/>
  <c r="C16" i="3089" s="1"/>
  <c r="C17" i="3089" s="1"/>
  <c r="C18" i="3089" s="1"/>
  <c r="C19" i="3089" s="1"/>
  <c r="C20" i="3089" s="1"/>
  <c r="C21" i="3089" s="1"/>
  <c r="C22" i="3089" s="1"/>
  <c r="C23" i="3089" s="1"/>
  <c r="C24" i="3089" s="1"/>
  <c r="C25" i="3089" s="1"/>
  <c r="C26" i="3089" s="1"/>
  <c r="C27" i="3089" s="1"/>
  <c r="C28" i="3089" s="1"/>
  <c r="C29" i="3089" s="1"/>
  <c r="C30" i="3089" s="1"/>
  <c r="C31" i="3089" s="1"/>
  <c r="C32" i="3089" s="1"/>
  <c r="C33" i="3089" s="1"/>
  <c r="C34" i="3089" s="1"/>
  <c r="C35" i="3089" s="1"/>
  <c r="C36" i="3089" s="1"/>
  <c r="C37" i="3089" s="1"/>
  <c r="C38" i="3089" s="1"/>
  <c r="C39" i="3089" s="1"/>
  <c r="C40" i="3089" s="1"/>
  <c r="C41" i="3089" s="1"/>
  <c r="C42" i="3089" s="1"/>
  <c r="C43" i="3089" s="1"/>
  <c r="C44" i="3089" s="1"/>
  <c r="C45" i="3089" s="1"/>
  <c r="C46" i="3089" s="1"/>
  <c r="C47" i="3089" s="1"/>
  <c r="C48" i="3089" s="1"/>
  <c r="C49" i="3089" s="1"/>
  <c r="C50" i="3089" s="1"/>
  <c r="C51" i="3089" s="1"/>
  <c r="C52" i="3089" s="1"/>
  <c r="C53" i="3089" s="1"/>
  <c r="C54" i="3089" s="1"/>
  <c r="C55" i="3089" s="1"/>
  <c r="C56" i="3089" s="1"/>
  <c r="C57" i="3089" s="1"/>
  <c r="C58" i="3089" s="1"/>
  <c r="C59" i="3089" s="1"/>
  <c r="C60" i="3089" s="1"/>
  <c r="C61" i="3089" s="1"/>
  <c r="C62" i="3089" s="1"/>
  <c r="C63" i="3089" s="1"/>
  <c r="C64" i="3089" s="1"/>
  <c r="C65" i="3089" s="1"/>
  <c r="C66" i="3089" s="1"/>
  <c r="C67" i="3089" s="1"/>
  <c r="C68" i="3089" s="1"/>
  <c r="C69" i="3089" s="1"/>
  <c r="C70" i="3089" s="1"/>
  <c r="C71" i="3089" s="1"/>
  <c r="C72" i="3089" s="1"/>
  <c r="C73" i="3089" s="1"/>
  <c r="C74" i="3089" s="1"/>
  <c r="C75" i="3089" s="1"/>
  <c r="C76" i="3089" s="1"/>
  <c r="C77" i="3089" s="1"/>
  <c r="C78" i="3089" s="1"/>
  <c r="C79" i="3089" s="1"/>
  <c r="C80" i="3089" s="1"/>
  <c r="C7" i="3089"/>
  <c r="Y8" i="21" l="1"/>
  <c r="Y9" i="21" s="1"/>
  <c r="Y10" i="21" s="1"/>
  <c r="Y11" i="21" s="1"/>
  <c r="Y12" i="21" s="1"/>
  <c r="Y13" i="21" s="1"/>
  <c r="Y14" i="21" s="1"/>
  <c r="Y15" i="21" s="1"/>
  <c r="Y16" i="21" s="1"/>
  <c r="Y17" i="21" s="1"/>
  <c r="Y18" i="21" s="1"/>
  <c r="Y19" i="21" s="1"/>
  <c r="Y20" i="21" s="1"/>
  <c r="Y21" i="21" s="1"/>
  <c r="Y22" i="21" s="1"/>
  <c r="Y23" i="21" s="1"/>
  <c r="Y24" i="21" s="1"/>
  <c r="Y25" i="21" s="1"/>
  <c r="Y26" i="21" s="1"/>
  <c r="Y27" i="21" s="1"/>
  <c r="Y28" i="21" s="1"/>
  <c r="Y29" i="21" s="1"/>
  <c r="Y30" i="21" s="1"/>
  <c r="Y31" i="21" s="1"/>
  <c r="Y32" i="21" s="1"/>
  <c r="Y33" i="21" s="1"/>
  <c r="Y34" i="21" s="1"/>
  <c r="Y35" i="21" s="1"/>
  <c r="Y36" i="21" s="1"/>
  <c r="Y37" i="21" s="1"/>
  <c r="Y38" i="21" s="1"/>
  <c r="Y39" i="21" s="1"/>
  <c r="Y40" i="21" s="1"/>
  <c r="Y41" i="21" s="1"/>
  <c r="Y42" i="21" s="1"/>
  <c r="Y43" i="21" s="1"/>
  <c r="Y44" i="21" s="1"/>
  <c r="Y45" i="21" s="1"/>
  <c r="Y46" i="21" s="1"/>
  <c r="Y47" i="21" s="1"/>
  <c r="Y48" i="21" s="1"/>
  <c r="Y49" i="21" s="1"/>
  <c r="Y50" i="21" s="1"/>
  <c r="Y51" i="21" s="1"/>
  <c r="Y52" i="21" s="1"/>
  <c r="Y53" i="21" s="1"/>
  <c r="Y54" i="21" s="1"/>
  <c r="Y55" i="21" s="1"/>
  <c r="Y56" i="21" s="1"/>
  <c r="Y57" i="21" s="1"/>
  <c r="Y58" i="21" s="1"/>
  <c r="Y59" i="21" s="1"/>
  <c r="Y60" i="21" s="1"/>
  <c r="Y61" i="21" s="1"/>
  <c r="Y62" i="21" s="1"/>
  <c r="Y63" i="21" s="1"/>
  <c r="Y64" i="21" s="1"/>
  <c r="Y65" i="21" s="1"/>
  <c r="Y66" i="21" s="1"/>
  <c r="Y67" i="21" s="1"/>
  <c r="Y68" i="21" s="1"/>
  <c r="Y69" i="21" s="1"/>
  <c r="Y70" i="21" s="1"/>
  <c r="Y71" i="21" s="1"/>
  <c r="Y72" i="21" s="1"/>
  <c r="Y73" i="21" s="1"/>
  <c r="Y74" i="21" s="1"/>
  <c r="Y75" i="21" s="1"/>
  <c r="Y76" i="21" s="1"/>
  <c r="Y77" i="21" s="1"/>
  <c r="Y78" i="21" s="1"/>
  <c r="Y79" i="21" s="1"/>
  <c r="Y80" i="21" s="1"/>
  <c r="Y81" i="21" s="1"/>
  <c r="AS7" i="21"/>
  <c r="AS8" i="21" s="1"/>
  <c r="AS9" i="21" s="1"/>
  <c r="AS10" i="21" s="1"/>
  <c r="AS11" i="21" s="1"/>
  <c r="AS12" i="21" s="1"/>
  <c r="AS13" i="21" s="1"/>
  <c r="AS14" i="21" s="1"/>
  <c r="AS15" i="21" s="1"/>
  <c r="AS16" i="21" s="1"/>
  <c r="AS17" i="21" s="1"/>
  <c r="AS18" i="21" s="1"/>
  <c r="AS19" i="21" s="1"/>
  <c r="AS20" i="21" s="1"/>
  <c r="AS21" i="21" s="1"/>
  <c r="AS22" i="21" s="1"/>
  <c r="AS23" i="21" s="1"/>
  <c r="AS24" i="21" s="1"/>
  <c r="AS25" i="21" s="1"/>
  <c r="AS26" i="21" s="1"/>
  <c r="AS27" i="21" s="1"/>
  <c r="AS28" i="21" s="1"/>
  <c r="AS29" i="21" s="1"/>
  <c r="AS30" i="21" s="1"/>
  <c r="AS31" i="21" s="1"/>
  <c r="AS32" i="21" s="1"/>
  <c r="AS33" i="21" s="1"/>
  <c r="AS34" i="21" s="1"/>
  <c r="AS35" i="21" s="1"/>
  <c r="AS36" i="21" s="1"/>
  <c r="AS37" i="21" s="1"/>
  <c r="AS38" i="21" s="1"/>
  <c r="AS39" i="21" s="1"/>
  <c r="AS40" i="21" s="1"/>
  <c r="AS41" i="21" s="1"/>
  <c r="AS42" i="21" s="1"/>
  <c r="AS43" i="21" s="1"/>
  <c r="AS44" i="21" s="1"/>
  <c r="AS45" i="21" s="1"/>
  <c r="AS46" i="21" s="1"/>
  <c r="AS47" i="21" s="1"/>
  <c r="AS48" i="21" s="1"/>
  <c r="AS49" i="21" s="1"/>
  <c r="AS50" i="21" s="1"/>
  <c r="AS51" i="21" s="1"/>
  <c r="AS52" i="21" s="1"/>
  <c r="AS53" i="21" s="1"/>
  <c r="AS54" i="21" s="1"/>
  <c r="AS55" i="21" s="1"/>
  <c r="AS56" i="21" s="1"/>
  <c r="AS57" i="21" s="1"/>
  <c r="AS58" i="21" s="1"/>
  <c r="AS59" i="21" s="1"/>
  <c r="AS60" i="21" s="1"/>
  <c r="AS61" i="21" s="1"/>
  <c r="AS62" i="21" s="1"/>
  <c r="AS63" i="21" s="1"/>
  <c r="AS64" i="21" s="1"/>
  <c r="AS65" i="21" s="1"/>
  <c r="AS66" i="21" s="1"/>
  <c r="AS67" i="21" s="1"/>
  <c r="AS68" i="21" s="1"/>
  <c r="AS69" i="21" s="1"/>
  <c r="AS70" i="21" s="1"/>
  <c r="AS71" i="21" s="1"/>
  <c r="AS72" i="21" s="1"/>
  <c r="AS73" i="21" s="1"/>
  <c r="AS74" i="21" s="1"/>
  <c r="AS75" i="21" s="1"/>
  <c r="AS76" i="21" s="1"/>
  <c r="AS77" i="21" s="1"/>
  <c r="AS78" i="21" s="1"/>
  <c r="AS79" i="21" s="1"/>
  <c r="AS80" i="21" s="1"/>
  <c r="AS81" i="21" s="1"/>
  <c r="C8" i="21"/>
  <c r="C9" i="21" s="1"/>
  <c r="C10" i="21" s="1"/>
  <c r="C11" i="21" s="1"/>
  <c r="C12" i="21" s="1"/>
  <c r="C13" i="21" s="1"/>
  <c r="C14" i="21" s="1"/>
  <c r="C15" i="21" s="1"/>
  <c r="C16" i="21" s="1"/>
  <c r="C17" i="21" s="1"/>
  <c r="C18" i="21" s="1"/>
  <c r="C19" i="21" s="1"/>
  <c r="C20" i="21" s="1"/>
  <c r="C21" i="21" s="1"/>
  <c r="C22" i="21" s="1"/>
  <c r="C23" i="21" s="1"/>
  <c r="C24" i="21" s="1"/>
  <c r="C25" i="21" s="1"/>
  <c r="C26" i="21" s="1"/>
  <c r="C27" i="21" s="1"/>
  <c r="C28" i="21" s="1"/>
  <c r="C29" i="21" s="1"/>
  <c r="C30" i="21" s="1"/>
  <c r="C31" i="21" s="1"/>
  <c r="C32" i="21" s="1"/>
  <c r="C33" i="21" s="1"/>
  <c r="C34" i="21" s="1"/>
  <c r="C35" i="21" s="1"/>
  <c r="C36" i="21" s="1"/>
  <c r="C37" i="21" s="1"/>
  <c r="C38" i="21" s="1"/>
  <c r="C39" i="21" s="1"/>
  <c r="C40" i="21" s="1"/>
  <c r="C41" i="21" s="1"/>
  <c r="C42" i="21" s="1"/>
  <c r="C43" i="21" s="1"/>
  <c r="C44" i="21" s="1"/>
  <c r="C45" i="21" s="1"/>
  <c r="C46" i="21" s="1"/>
  <c r="C47" i="21" s="1"/>
  <c r="C48" i="21" s="1"/>
  <c r="C49" i="21" s="1"/>
  <c r="C50" i="21" s="1"/>
  <c r="C51" i="21" s="1"/>
  <c r="C52" i="21" s="1"/>
  <c r="C53" i="21" s="1"/>
  <c r="C54" i="21" s="1"/>
  <c r="C55" i="21" s="1"/>
  <c r="C56" i="21" s="1"/>
  <c r="C57" i="21" s="1"/>
  <c r="C58" i="21" s="1"/>
  <c r="C59" i="21" s="1"/>
  <c r="C60" i="21" s="1"/>
  <c r="C61" i="21" s="1"/>
  <c r="C62" i="21" s="1"/>
  <c r="C63" i="21" s="1"/>
  <c r="C64" i="21" s="1"/>
  <c r="C65" i="21" s="1"/>
  <c r="C66" i="21" s="1"/>
  <c r="C67" i="21" s="1"/>
  <c r="C68" i="21" s="1"/>
  <c r="C69" i="21" s="1"/>
  <c r="C70" i="21" s="1"/>
  <c r="C71" i="21" s="1"/>
  <c r="C72" i="21" s="1"/>
  <c r="C73" i="21" s="1"/>
  <c r="C74" i="21" s="1"/>
  <c r="C75" i="21" s="1"/>
  <c r="C76" i="21" s="1"/>
  <c r="C77" i="21" s="1"/>
  <c r="C78" i="21" s="1"/>
  <c r="C79" i="21" s="1"/>
  <c r="C80" i="21" s="1"/>
  <c r="C81" i="21" s="1"/>
  <c r="S50" i="20"/>
  <c r="S52" i="20"/>
  <c r="V52" i="20"/>
  <c r="V51" i="20"/>
  <c r="V49" i="20"/>
  <c r="V50" i="20"/>
  <c r="S51" i="20"/>
  <c r="S49" i="20"/>
  <c r="U45" i="20" l="1"/>
  <c r="U44" i="20"/>
  <c r="U43" i="20"/>
  <c r="U42" i="20" l="1"/>
</calcChain>
</file>

<file path=xl/sharedStrings.xml><?xml version="1.0" encoding="utf-8"?>
<sst xmlns="http://schemas.openxmlformats.org/spreadsheetml/2006/main" count="923" uniqueCount="266">
  <si>
    <t>Personal (non-qualified) Assets</t>
  </si>
  <si>
    <t>Personal Totals:</t>
  </si>
  <si>
    <t>Grand Total:</t>
  </si>
  <si>
    <t>Personal &amp;</t>
  </si>
  <si>
    <t>Retirement</t>
  </si>
  <si>
    <t>Cash:</t>
  </si>
  <si>
    <t>Bonds:</t>
  </si>
  <si>
    <t>U.S. Equity:</t>
  </si>
  <si>
    <t>Int'l Stocks:</t>
  </si>
  <si>
    <t>Int'l Stock:</t>
  </si>
  <si>
    <t>Int'l Stocks, Emerging Markets, &amp; Other Int'l Equities</t>
  </si>
  <si>
    <t>Percent Increase or Decrease Needed in Asset Class to Resemble Guideline Allocation:</t>
  </si>
  <si>
    <t>Dollar Amount Increase or (Decrease) Needed in Asset Class to Resemble Guideline Allocation:</t>
  </si>
  <si>
    <t xml:space="preserve">  &lt;= This color denotes an asset with a decrease in value (or was sold completely) to reach the guideline allocation.</t>
  </si>
  <si>
    <t>GUIDELINE ALLOCATION</t>
  </si>
  <si>
    <t>Allocation Breakdown</t>
  </si>
  <si>
    <t>U.S. Government (not agency) &amp; Investment Grade U.S. Corporate Bonds</t>
  </si>
  <si>
    <t>High Yield, Int'l, Agency, Zero Coupon, and All Other Bonds</t>
  </si>
  <si>
    <t>Cash Equivalents</t>
  </si>
  <si>
    <t>Retirement (tax-qualified) Assets</t>
  </si>
  <si>
    <t>Tax-Qualified Totals:</t>
  </si>
  <si>
    <t>Your Current/Old Asset</t>
  </si>
  <si>
    <t>Your Proposed/New Asset</t>
  </si>
  <si>
    <t>Allocations of Combined Personal &amp; Tax-Qualified Assets</t>
  </si>
  <si>
    <t xml:space="preserve">  &lt;= This color denotes an asset with an increase in value (or was newly acquired) to reach the guideline allocation.</t>
  </si>
  <si>
    <r>
      <t>Asset Class Category</t>
    </r>
    <r>
      <rPr>
        <b/>
        <sz val="10"/>
        <rFont val="Wingdings"/>
        <charset val="2"/>
      </rPr>
      <t></t>
    </r>
    <r>
      <rPr>
        <b/>
        <sz val="10"/>
        <rFont val="Times New Roman"/>
        <family val="1"/>
      </rPr>
      <t xml:space="preserve"> _______ Dollar Amount </t>
    </r>
    <r>
      <rPr>
        <b/>
        <sz val="10"/>
        <rFont val="Wingdings"/>
        <charset val="2"/>
      </rPr>
      <t></t>
    </r>
  </si>
  <si>
    <r>
      <t>Investment Asset Class Category</t>
    </r>
    <r>
      <rPr>
        <b/>
        <sz val="10"/>
        <rFont val="Wingdings"/>
        <charset val="2"/>
      </rPr>
      <t xml:space="preserve"> </t>
    </r>
  </si>
  <si>
    <t>Municipal (federally tax-free) Bonds</t>
  </si>
  <si>
    <t>High to Medium Yield &amp; Value Style Stocks (U.S. Large- &amp; Mid-Cap)</t>
  </si>
  <si>
    <t>Low to No Yield &amp; Growth Style Stocks (U.S. Large- &amp; Mid-Cap)</t>
  </si>
  <si>
    <t>Small-Cap, Precious Metals, Sector Funds, Real Estate, LPs, Misc. Equities</t>
  </si>
  <si>
    <t>Calculated Guideline Asset Allocation</t>
  </si>
  <si>
    <t>Dollar Amount</t>
  </si>
  <si>
    <t>Asset's Percent of Total Assets</t>
  </si>
  <si>
    <t>Retirement (qualified) Assets</t>
  </si>
  <si>
    <t>Current Personal Totals:</t>
  </si>
  <si>
    <t>Average Unweighted Rate of Return of All Current Personal Assets:</t>
  </si>
  <si>
    <t>Average Weighted Rate of Return of All Current Personal Assets:</t>
  </si>
  <si>
    <t>Average Unweighted Rate of Return of All Current Qualified Assets:</t>
  </si>
  <si>
    <t>Average Weighted Rate of Return of All Current Qualified Assets:</t>
  </si>
  <si>
    <t>CURRENT PERSONAL ASSET RETURNS &amp; PORTFOLIO WEIGHTINGS</t>
  </si>
  <si>
    <t>CURRENT QUALIFIED ASSET RETURNS &amp; PORTFOLIO WEIGHTINGS</t>
  </si>
  <si>
    <t>Asset's Percent of All Qualified Assets</t>
  </si>
  <si>
    <t>Asset's Percent of All Personal Assets</t>
  </si>
  <si>
    <t>Current Qualified Totals:</t>
  </si>
  <si>
    <t>PROPOSED QUALIFIED ASSET RETURNS &amp; PORTFOLIO WEIGHTINGS</t>
  </si>
  <si>
    <t>PROPOSED PERSONAL ASSET RETURNS &amp; PORTFOLIO WEIGHTINGS</t>
  </si>
  <si>
    <t>Proposed Personal Totals:</t>
  </si>
  <si>
    <t>Average Unweighted Rate of Return of All Proposed Personal Assets:</t>
  </si>
  <si>
    <t>Average Weighted Rate of Return of All Proposed Personal Assets:</t>
  </si>
  <si>
    <t>Proposed Qualified Totals:</t>
  </si>
  <si>
    <t>Average Unweighted Rate of Return of All Proposed Qualified Assets:</t>
  </si>
  <si>
    <t>Average Weighted Rate of Return of All Proposed Qualified Assets:</t>
  </si>
  <si>
    <t>Asset's Rate of Return Estimate</t>
  </si>
  <si>
    <t>Year 1</t>
  </si>
  <si>
    <t>Annual Asset Growth of Current vs. Proposed Asset Allocations</t>
  </si>
  <si>
    <t>Average Unweighted Rate of Return of Total Current Portfolio Assets:</t>
  </si>
  <si>
    <t>Average Weighted Rate of Return of Total Current Portfolio Assets:</t>
  </si>
  <si>
    <t>Average Unweighted Rate of Return of Total Proposed Portfolio Assets:</t>
  </si>
  <si>
    <t>Average Weighted Rate of Return of Total Proposed Portfolio Assets:</t>
  </si>
  <si>
    <t>CURRENT/OLD &amp; PROPOSED/NEW ASSET ALLOCATION RETURNS</t>
  </si>
  <si>
    <t>Year</t>
  </si>
  <si>
    <t>Year #</t>
  </si>
  <si>
    <t xml:space="preserve">Annual Asset Growth of Current vs. Proposed Asset Allocations                     </t>
  </si>
  <si>
    <t>Annual Net Contributions &amp; Withdrawals</t>
  </si>
  <si>
    <t>N/A</t>
  </si>
  <si>
    <t>N/A - Add Current Year Net Contributions to Asset Allocator Sheet</t>
  </si>
  <si>
    <t>Check Numbers: Will Be Blank When Equal to 100%</t>
  </si>
  <si>
    <t>Input Current Year's Asset Class Return Estimates:</t>
  </si>
  <si>
    <t>Major Asset Classes:</t>
  </si>
  <si>
    <t>Input Sheet for Annual Asset Class Mixes, Asset Class Rates of Return, Contributions and Withdrawals</t>
  </si>
  <si>
    <t>Current Combined Portfolio</t>
  </si>
  <si>
    <t>Proposed Combined Portfolio</t>
  </si>
  <si>
    <t>Input Current Combined Portfolio Year-By-Year Allocation Mixes</t>
  </si>
  <si>
    <t>Input Proposed Combined Portfolio Year-By-Year Allocation Mixes</t>
  </si>
  <si>
    <t>Input Proposed Combined Portfolio Year-By-Year Asset Class Returns</t>
  </si>
  <si>
    <t>Input Annual Contributions and Withdrawals of Combined Portfolios</t>
  </si>
  <si>
    <t>Weighted Average Rate of Return on Total Current Portfolio</t>
  </si>
  <si>
    <t>Unweighted Average Rate of Return on Total Current Portfolio</t>
  </si>
  <si>
    <t>Total Dollar Change From Previous Year</t>
  </si>
  <si>
    <t>Percent Change From Previous Year</t>
  </si>
  <si>
    <t>Total EOY Value of Current Combined Portfolio</t>
  </si>
  <si>
    <t>Total EOY Value of Proposed Combined Portfolio</t>
  </si>
  <si>
    <t>Weighted Average Rate of Return on Total Proposed Portfolio</t>
  </si>
  <si>
    <t>Unweighted Average Rate of Return on Total Proposed Portfolio</t>
  </si>
  <si>
    <t>Current Portfolio</t>
  </si>
  <si>
    <t>Proposed Portfolio</t>
  </si>
  <si>
    <t>Cells with Zeros Input or Input Deleted will Default to Percentages in Row 7</t>
  </si>
  <si>
    <t>Values will Affect Both Current and Proposed Portfolios Equally</t>
  </si>
  <si>
    <t>Input Current Combined Portfolio Year-By-Year Asset Class Returns</t>
  </si>
  <si>
    <t>Bonds</t>
  </si>
  <si>
    <t>CURRENT / OLD ALLOCATION</t>
  </si>
  <si>
    <t>PROPOSED / NEW ALLOCATION</t>
  </si>
  <si>
    <t>Current Dollar Amounts in Each Asset Class:</t>
  </si>
  <si>
    <t>Proposed Dollar Amounts in Each Asset Class:</t>
  </si>
  <si>
    <t>Sources and Applications of Funds</t>
  </si>
  <si>
    <t>Totals Net Contributions and Withdrawals:</t>
  </si>
  <si>
    <t>Needed Changes to More Closely Resemble the Guideline Asset Allocation</t>
  </si>
  <si>
    <t>Your Current / Old Asset</t>
  </si>
  <si>
    <t>Your Proposed / New Asset</t>
  </si>
  <si>
    <t>Gold</t>
  </si>
  <si>
    <t>Microsoft</t>
  </si>
  <si>
    <t>Intel</t>
  </si>
  <si>
    <t>Apple computer</t>
  </si>
  <si>
    <t>IBM</t>
  </si>
  <si>
    <t>Compaq</t>
  </si>
  <si>
    <t>Land</t>
  </si>
  <si>
    <t>John's Work 401(k)</t>
  </si>
  <si>
    <t>Work Stock</t>
  </si>
  <si>
    <t>Stable Value Fund</t>
  </si>
  <si>
    <t>Stock Market Fund</t>
  </si>
  <si>
    <t>Mary's IRAs</t>
  </si>
  <si>
    <t>Bank CDs</t>
  </si>
  <si>
    <t>Credit Union IRA</t>
  </si>
  <si>
    <t>Waddell &amp; Reed Adv Return</t>
  </si>
  <si>
    <t>Waddell &amp; Reed Adv Core</t>
  </si>
  <si>
    <t>Mary's Fixed Annuity</t>
  </si>
  <si>
    <t>Mary's Inherited IRA</t>
  </si>
  <si>
    <t>Merrill Lynch Focus 20</t>
  </si>
  <si>
    <t>Mary's Old 401(k)</t>
  </si>
  <si>
    <t>Fidelity Growth &amp; Income</t>
  </si>
  <si>
    <t>Mary's Old IRA</t>
  </si>
  <si>
    <t>Vanguard US Growth</t>
  </si>
  <si>
    <t>Cash Reserves</t>
  </si>
  <si>
    <t>Muni Bond Fund Pick</t>
  </si>
  <si>
    <t>Junk Bond Fund Pick</t>
  </si>
  <si>
    <t>Int'l Bond Fund Pick</t>
  </si>
  <si>
    <t>Large-cap Value Fund Pick</t>
  </si>
  <si>
    <t>Large-cap Growth Pick</t>
  </si>
  <si>
    <t>Small-cap Fund Pick</t>
  </si>
  <si>
    <t>Bond Index Fund</t>
  </si>
  <si>
    <t>Short-term Bond Fund Pick</t>
  </si>
  <si>
    <t>Bond Fund Pick</t>
  </si>
  <si>
    <t>Mid-cap Fund Pick</t>
  </si>
  <si>
    <t>Micro-cap Fund Pick</t>
  </si>
  <si>
    <t>Biotech Fund Pick</t>
  </si>
  <si>
    <t>Tech Fund Pick</t>
  </si>
  <si>
    <t>Internet Fund Pick</t>
  </si>
  <si>
    <t>Int'l Large-cap Fund Pick</t>
  </si>
  <si>
    <t>Int'l All-cap Fund Pick</t>
  </si>
  <si>
    <t>Emerging Markets Pick</t>
  </si>
  <si>
    <t>Tangibles Fund Pick</t>
  </si>
  <si>
    <t>John &amp; Mary Sample</t>
  </si>
  <si>
    <t xml:space="preserve">
" ",(IF(D11=0,D$7,D11)))</t>
  </si>
  <si>
    <t xml:space="preserve">
" ",(IF(E11=0,E$7,E11)))</t>
  </si>
  <si>
    <t xml:space="preserve">
" ",(IF(F11=0,F$7,F11)))</t>
  </si>
  <si>
    <t xml:space="preserve">
" ",(IF(G11=0,G$7,G11)))</t>
  </si>
  <si>
    <t xml:space="preserve">
" ",(IF(H11=0,H$7,H11)))</t>
  </si>
  <si>
    <t xml:space="preserve">
" ",(IF(I11=0,I$7,I11)))</t>
  </si>
  <si>
    <t xml:space="preserve">
" ",(IF(J11=0,J$7,J11)))</t>
  </si>
  <si>
    <t xml:space="preserve">
" ",(IF(K11=0,K$7,K11)))</t>
  </si>
  <si>
    <t xml:space="preserve">
" ",(IF(N11=0,N$7,N11)))</t>
  </si>
  <si>
    <t xml:space="preserve">
" ",(IF(O11=0,O$7,O11)))</t>
  </si>
  <si>
    <t xml:space="preserve">
" ",(IF(P11=0,P$7,P11)))</t>
  </si>
  <si>
    <t xml:space="preserve">
" ",(IF(Q11=0,Q$7,Q11)))</t>
  </si>
  <si>
    <t xml:space="preserve">
" ",(IF(R11=0,R$7,R11)))</t>
  </si>
  <si>
    <t xml:space="preserve">
" ",(IF(S11=0,S$7,S11)))</t>
  </si>
  <si>
    <t xml:space="preserve">
" ",(IF(T11=0,T$7,T11)))</t>
  </si>
  <si>
    <t xml:space="preserve">
" ",(IF(U11=0,U$7,U11)))</t>
  </si>
  <si>
    <t xml:space="preserve">
" ",(IF(D16=0,D$7,D16)))</t>
  </si>
  <si>
    <t xml:space="preserve">
" ",(IF(E16=0,E$7,E16)))</t>
  </si>
  <si>
    <t xml:space="preserve">
" ",(IF(F16=0,F$7,F16)))</t>
  </si>
  <si>
    <t xml:space="preserve">
" ",(IF(G16=0,G$7,G16)))</t>
  </si>
  <si>
    <t xml:space="preserve">
" ",(IF(H16=0,H$7,H16)))</t>
  </si>
  <si>
    <t xml:space="preserve">
" ",(IF(I16=0,I$7,I16)))</t>
  </si>
  <si>
    <t xml:space="preserve">
" ",(IF(J16=0,J$7,J16)))</t>
  </si>
  <si>
    <t xml:space="preserve">
" ",(IF(K16=0,K$7,K16)))</t>
  </si>
  <si>
    <t xml:space="preserve">
" ",(IF(N16=0,N$7,N16)))</t>
  </si>
  <si>
    <t xml:space="preserve">
" ",(IF(O16=0,O$7,O16)))</t>
  </si>
  <si>
    <t xml:space="preserve">
" ",(IF(P16=0,P$7,P16)))</t>
  </si>
  <si>
    <t xml:space="preserve">
" ",(IF(Q16=0,Q$7,Q16)))</t>
  </si>
  <si>
    <t xml:space="preserve">
" ",(IF(R16=0,R$7,R16)))</t>
  </si>
  <si>
    <t xml:space="preserve">
" ",(IF(S16=0,S$7,S16)))</t>
  </si>
  <si>
    <t xml:space="preserve">
" ",(IF(T16=0,T$7,T16)))</t>
  </si>
  <si>
    <t xml:space="preserve">
" ",(IF(U16=0,U$7,U16)))</t>
  </si>
  <si>
    <t xml:space="preserve">
" ",(IF(D21=0,D$7,D21)))</t>
  </si>
  <si>
    <t xml:space="preserve">
" ",(IF(E21=0,E$7,E21)))</t>
  </si>
  <si>
    <t xml:space="preserve">
" ",(IF(F21=0,F$7,F21)))</t>
  </si>
  <si>
    <t xml:space="preserve">
" ",(IF(G21=0,G$7,G21)))</t>
  </si>
  <si>
    <t xml:space="preserve">
" ",(IF(H21=0,H$7,H21)))</t>
  </si>
  <si>
    <t xml:space="preserve">
" ",(IF(I21=0,I$7,I21)))</t>
  </si>
  <si>
    <t xml:space="preserve">
" ",(IF(J21=0,J$7,J21)))</t>
  </si>
  <si>
    <t xml:space="preserve">
" ",(IF(K21=0,K$7,K21)))</t>
  </si>
  <si>
    <t xml:space="preserve">
" ",(IF(N21=0,N$7,N21)))</t>
  </si>
  <si>
    <t xml:space="preserve">
" ",(IF(O21=0,O$7,O21)))</t>
  </si>
  <si>
    <t xml:space="preserve">
" ",(IF(P21=0,P$7,P21)))</t>
  </si>
  <si>
    <t xml:space="preserve">
" ",(IF(Q21=0,Q$7,Q21)))</t>
  </si>
  <si>
    <t xml:space="preserve">
" ",(IF(R21=0,R$7,R21)))</t>
  </si>
  <si>
    <t xml:space="preserve">
" ",(IF(S21=0,S$7,S21)))</t>
  </si>
  <si>
    <t xml:space="preserve">
" ",(IF(T21=0,T$7,T21)))</t>
  </si>
  <si>
    <t xml:space="preserve">
" ",(IF(U21=0,U$7,U21)))</t>
  </si>
  <si>
    <t xml:space="preserve">
" ",(IF(D26=0,D$7,D26)))</t>
  </si>
  <si>
    <t xml:space="preserve">
" ",(IF(E26=0,E$7,E26)))</t>
  </si>
  <si>
    <t xml:space="preserve">
" ",(IF(F26=0,F$7,F26)))</t>
  </si>
  <si>
    <t xml:space="preserve">
" ",(IF(G26=0,G$7,G26)))</t>
  </si>
  <si>
    <t xml:space="preserve">
" ",(IF(H26=0,H$7,H26)))</t>
  </si>
  <si>
    <t xml:space="preserve">
" ",(IF(I26=0,I$7,I26)))</t>
  </si>
  <si>
    <t xml:space="preserve">
" ",(IF(J26=0,J$7,J26)))</t>
  </si>
  <si>
    <t xml:space="preserve">
" ",(IF(K26=0,K$7,K26)))</t>
  </si>
  <si>
    <t xml:space="preserve">
" ",(IF(N26=0,N$7,N26)))</t>
  </si>
  <si>
    <t xml:space="preserve">
" ",(IF(O26=0,O$7,O26)))</t>
  </si>
  <si>
    <t xml:space="preserve">
" ",(IF(P26=0,P$7,P26)))</t>
  </si>
  <si>
    <t xml:space="preserve">
" ",(IF(Q26=0,Q$7,Q26)))</t>
  </si>
  <si>
    <t xml:space="preserve">
" ",(IF(R26=0,R$7,R26)))</t>
  </si>
  <si>
    <t xml:space="preserve">
" ",(IF(S26=0,S$7,S26)))</t>
  </si>
  <si>
    <t xml:space="preserve">
" ",(IF(T26=0,T$7,T26)))</t>
  </si>
  <si>
    <t xml:space="preserve">
" ",(IF(U26=0,U$7,U26)))</t>
  </si>
  <si>
    <t xml:space="preserve">
" ",(D82))</t>
  </si>
  <si>
    <t xml:space="preserve">
" ",(E82))</t>
  </si>
  <si>
    <t xml:space="preserve">
" ",(F82))</t>
  </si>
  <si>
    <t xml:space="preserve">
" ",(G82))</t>
  </si>
  <si>
    <t xml:space="preserve">
" ",(H82))</t>
  </si>
  <si>
    <t xml:space="preserve">
" ",(I82))</t>
  </si>
  <si>
    <t xml:space="preserve">
" ",(J82))</t>
  </si>
  <si>
    <t xml:space="preserve">
" ",(K82))</t>
  </si>
  <si>
    <t xml:space="preserve">
" ",('Asset Allocator'!D49))</t>
  </si>
  <si>
    <t xml:space="preserve">
" ",('Asset Allocator'!E49))</t>
  </si>
  <si>
    <t xml:space="preserve">
" ",('Asset Allocator'!F49))</t>
  </si>
  <si>
    <t xml:space="preserve">
" ",('Asset Allocator'!G49))</t>
  </si>
  <si>
    <t xml:space="preserve">
" ",('Asset Allocator'!H49))</t>
  </si>
  <si>
    <t xml:space="preserve">
" ",('Asset Allocator'!I49))</t>
  </si>
  <si>
    <t xml:space="preserve">
" ",('Asset Allocator'!J49))</t>
  </si>
  <si>
    <t xml:space="preserve">
" ",('Asset Allocator'!K49))</t>
  </si>
  <si>
    <t xml:space="preserve">
" ",('Asset Allocator'!D50))</t>
  </si>
  <si>
    <t xml:space="preserve">
" ",('Asset Allocator'!E50))</t>
  </si>
  <si>
    <t xml:space="preserve">
" ",('Asset Allocator'!F50))</t>
  </si>
  <si>
    <t xml:space="preserve">
" ",('Asset Allocator'!G50))</t>
  </si>
  <si>
    <t xml:space="preserve">
" ",('Asset Allocator'!H50))</t>
  </si>
  <si>
    <t xml:space="preserve">
" ",('Asset Allocator'!I50))</t>
  </si>
  <si>
    <t xml:space="preserve">
" ",('Asset Allocator'!J50))</t>
  </si>
  <si>
    <t xml:space="preserve">
" ",('Asset Allocator'!K50))</t>
  </si>
  <si>
    <t xml:space="preserve">
" ",('Asset Allocator'!D51))</t>
  </si>
  <si>
    <t xml:space="preserve">
" ",('Asset Allocator'!E51))</t>
  </si>
  <si>
    <t xml:space="preserve">
" ",('Asset Allocator'!F51))</t>
  </si>
  <si>
    <t xml:space="preserve">
" ",('Asset Allocator'!G51))</t>
  </si>
  <si>
    <t xml:space="preserve">
" ",('Asset Allocator'!H51))</t>
  </si>
  <si>
    <t xml:space="preserve">
" ",('Asset Allocator'!I51))</t>
  </si>
  <si>
    <t xml:space="preserve">
" ",('Asset Allocator'!J51))</t>
  </si>
  <si>
    <t xml:space="preserve">
" ",('Asset Allocator'!K51))</t>
  </si>
  <si>
    <t xml:space="preserve"> </t>
  </si>
  <si>
    <t>" ","This software has expired. Please go the website to read the update policy.")</t>
  </si>
  <si>
    <t>Large-cap Growth Fund Pick</t>
  </si>
  <si>
    <t>Emerging Markets Fund Pick</t>
  </si>
  <si>
    <t>Asset Growth Using the Average Weighted Rate of Return of all Current Personal Assets. Beginning Balance: $150000</t>
  </si>
  <si>
    <t>Asset Growth Using the Average Weighted Rate of Return of all Proposed Personal Assets. Beginning Balance: $150000</t>
  </si>
  <si>
    <t>Asset Growth Using the Average Weighted Rate of Return of all Current Retirement Assets. Beginning Balance: $725000</t>
  </si>
  <si>
    <t>Asset Growth Using the Average Weighted Rate of Return of all Proposed Retirement Assets. Beginning Balance: $725000</t>
  </si>
  <si>
    <t>Asset Growth Using the Average Weighted Rate of Return of Total Current Portfolio Assets. Beginning Balance: $875000</t>
  </si>
  <si>
    <t>Asset Growth Using the Average Weighted Rate of Return of Total Proposed Portfolio Assets. Beginning Balance: $875000</t>
  </si>
  <si>
    <t>Percentage Personal Assets Represent of Total Portfolio of $875000:</t>
  </si>
  <si>
    <t>Percentage Qualified Assets Represent of Total Portfolio of $875000:</t>
  </si>
  <si>
    <t>CURRENT / OLD &amp; PROPOSED / NEW ASSET ALLOCATIONS</t>
  </si>
  <si>
    <t>YOUR CURRENT / OLD ASSET ALLOCATION BREAKDOWN</t>
  </si>
  <si>
    <t>YOUR CURRENT / OLD ASSET ALLOCATION BREAKDOWN, Continued</t>
  </si>
  <si>
    <t>YOUR PROPOSED / NEW ASSET ALLOCATION BREAKDOWN</t>
  </si>
  <si>
    <t>YOUR PROPOSED / NEW ASSET ALLOCATION BREAKDOWN, Continued</t>
  </si>
  <si>
    <r>
      <t>ã</t>
    </r>
    <r>
      <rPr>
        <sz val="8"/>
        <rFont val="Symbol"/>
        <family val="1"/>
        <charset val="2"/>
      </rPr>
      <t xml:space="preserve"> </t>
    </r>
    <r>
      <rPr>
        <sz val="10"/>
        <rFont val="Times New Roman"/>
        <family val="1"/>
      </rPr>
      <t>Copyright 1997 - 2016 Toolsformoney.com, All Rights Reserved</t>
    </r>
  </si>
  <si>
    <r>
      <rPr>
        <sz val="9"/>
        <rFont val="Symbol"/>
        <family val="1"/>
        <charset val="2"/>
      </rPr>
      <t>ã</t>
    </r>
    <r>
      <rPr>
        <sz val="9"/>
        <rFont val="Cambria"/>
        <family val="1"/>
      </rPr>
      <t xml:space="preserve"> </t>
    </r>
    <r>
      <rPr>
        <sz val="10"/>
        <rFont val="Cambria"/>
        <family val="1"/>
      </rPr>
      <t>Copyright 1997 - 2016 Toolsformoney.com, All Rights Reserved</t>
    </r>
  </si>
  <si>
    <t>U.S. Small-cap Stocks</t>
  </si>
  <si>
    <t>U.S. Micro-cap Stocks</t>
  </si>
  <si>
    <t>Technology Stocks</t>
  </si>
  <si>
    <t>Real Estate</t>
  </si>
  <si>
    <t>Water</t>
  </si>
  <si>
    <t>Natural Resources</t>
  </si>
  <si>
    <t>Other</t>
  </si>
  <si>
    <t>Biotechnology Stocks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</si>
</sst>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164" formatCode="0.0%"/>
    <numFmt numFmtId="165" formatCode="&quot;$&quot;#,##0"/>
    <numFmt numFmtId="166" formatCode="[$$-409]#,##0"/>
  </numFmts>
  <fonts count="40">
    <font>
      <sz val="12"/>
      <name val="Times New Roman"/>
    </font>
    <font>
      <b/>
      <sz val="12"/>
      <name val="Times New Roman"/>
      <family val="1"/>
    </font>
    <font>
      <sz val="11"/>
      <name val="Times New Roman"/>
      <family val="1"/>
    </font>
    <font>
      <sz val="10"/>
      <name val="Times New Roman"/>
      <family val="1"/>
    </font>
    <font>
      <b/>
      <sz val="9"/>
      <name val="Times New Roman"/>
      <family val="1"/>
    </font>
    <font>
      <b/>
      <sz val="16"/>
      <name val="Times New Roman"/>
      <family val="1"/>
    </font>
    <font>
      <sz val="14"/>
      <name val="Times New Roman"/>
      <family val="1"/>
    </font>
    <font>
      <sz val="12"/>
      <name val="Times New Roman"/>
      <family val="1"/>
    </font>
    <font>
      <b/>
      <sz val="10"/>
      <name val="Times New Roman"/>
      <family val="1"/>
    </font>
    <font>
      <b/>
      <sz val="12"/>
      <name val="Times New Roman"/>
      <family val="1"/>
    </font>
    <font>
      <b/>
      <sz val="22"/>
      <name val="Times New Roman"/>
      <family val="1"/>
    </font>
    <font>
      <b/>
      <sz val="18"/>
      <name val="Times New Roman"/>
      <family val="1"/>
    </font>
    <font>
      <b/>
      <sz val="14"/>
      <name val="Times New Roman"/>
      <family val="1"/>
    </font>
    <font>
      <b/>
      <i/>
      <sz val="14"/>
      <name val="Times New Roman"/>
      <family val="1"/>
    </font>
    <font>
      <sz val="8"/>
      <name val="Times New Roman"/>
      <family val="1"/>
    </font>
    <font>
      <i/>
      <sz val="12"/>
      <name val="Times New Roman"/>
      <family val="1"/>
    </font>
    <font>
      <b/>
      <sz val="24"/>
      <name val="Times New Roman"/>
      <family val="1"/>
    </font>
    <font>
      <sz val="18"/>
      <name val="Times New Roman"/>
      <family val="1"/>
    </font>
    <font>
      <b/>
      <i/>
      <sz val="16"/>
      <name val="Times New Roman"/>
      <family val="1"/>
    </font>
    <font>
      <b/>
      <sz val="10"/>
      <name val="Wingdings"/>
      <charset val="2"/>
    </font>
    <font>
      <b/>
      <sz val="20"/>
      <name val="Times New Roman"/>
      <family val="1"/>
    </font>
    <font>
      <b/>
      <sz val="11"/>
      <name val="Times New Roman"/>
      <family val="1"/>
    </font>
    <font>
      <sz val="8"/>
      <name val="Symbol"/>
      <family val="1"/>
      <charset val="2"/>
    </font>
    <font>
      <b/>
      <i/>
      <sz val="20"/>
      <color indexed="29"/>
      <name val="Times New Roman"/>
      <family val="1"/>
    </font>
    <font>
      <sz val="8"/>
      <color indexed="57"/>
      <name val="Times New Roman"/>
      <family val="1"/>
    </font>
    <font>
      <b/>
      <sz val="10"/>
      <color indexed="57"/>
      <name val="Times New Roman"/>
      <family val="1"/>
    </font>
    <font>
      <b/>
      <sz val="26"/>
      <name val="Times New Roman"/>
      <family val="1"/>
    </font>
    <font>
      <sz val="1"/>
      <color indexed="57"/>
      <name val="Times New Roman"/>
      <family val="1"/>
    </font>
    <font>
      <sz val="10"/>
      <color indexed="57"/>
      <name val="Times New Roman"/>
      <family val="1"/>
    </font>
    <font>
      <sz val="10"/>
      <color indexed="57"/>
      <name val="Times New Roman"/>
      <family val="1"/>
    </font>
    <font>
      <sz val="10"/>
      <color indexed="8"/>
      <name val="Times New Roman"/>
      <family val="1"/>
    </font>
    <font>
      <sz val="12"/>
      <color indexed="57"/>
      <name val="Times New Roman"/>
      <family val="1"/>
    </font>
    <font>
      <sz val="10"/>
      <name val="Symbol"/>
      <family val="1"/>
      <charset val="2"/>
    </font>
    <font>
      <sz val="12"/>
      <name val="Symbol"/>
      <family val="1"/>
      <charset val="2"/>
    </font>
    <font>
      <sz val="10"/>
      <name val="Cambria"/>
      <family val="1"/>
    </font>
    <font>
      <b/>
      <sz val="10"/>
      <name val="Cambria"/>
      <family val="1"/>
    </font>
    <font>
      <b/>
      <i/>
      <sz val="10"/>
      <color indexed="29"/>
      <name val="Times New Roman"/>
      <family val="1"/>
    </font>
    <font>
      <sz val="10"/>
      <name val="Cambria"/>
      <family val="1"/>
      <charset val="2"/>
    </font>
    <font>
      <sz val="9"/>
      <name val="Symbol"/>
      <family val="1"/>
      <charset val="2"/>
    </font>
    <font>
      <sz val="9"/>
      <name val="Cambria"/>
      <family val="1"/>
    </font>
  </fonts>
  <fills count="24">
    <fill>
      <patternFill patternType="none"/>
    </fill>
    <fill>
      <patternFill patternType="gray125"/>
    </fill>
    <fill>
      <patternFill patternType="solid">
        <fgColor indexed="22"/>
        <bgColor indexed="45"/>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15"/>
        <bgColor indexed="64"/>
      </patternFill>
    </fill>
    <fill>
      <patternFill patternType="solid">
        <fgColor indexed="60"/>
        <bgColor indexed="64"/>
      </patternFill>
    </fill>
    <fill>
      <patternFill patternType="solid">
        <fgColor indexed="58"/>
        <bgColor indexed="64"/>
      </patternFill>
    </fill>
    <fill>
      <patternFill patternType="solid">
        <fgColor indexed="59"/>
        <bgColor indexed="64"/>
      </patternFill>
    </fill>
    <fill>
      <patternFill patternType="solid">
        <fgColor indexed="56"/>
        <bgColor indexed="64"/>
      </patternFill>
    </fill>
    <fill>
      <patternFill patternType="solid">
        <fgColor indexed="18"/>
        <bgColor indexed="64"/>
      </patternFill>
    </fill>
    <fill>
      <patternFill patternType="solid">
        <fgColor indexed="62"/>
        <bgColor indexed="64"/>
      </patternFill>
    </fill>
    <fill>
      <patternFill patternType="solid">
        <fgColor indexed="45"/>
        <bgColor indexed="64"/>
      </patternFill>
    </fill>
    <fill>
      <patternFill patternType="solid">
        <fgColor indexed="57"/>
        <bgColor indexed="64"/>
      </patternFill>
    </fill>
    <fill>
      <patternFill patternType="solid">
        <fgColor indexed="13"/>
        <bgColor indexed="64"/>
      </patternFill>
    </fill>
    <fill>
      <patternFill patternType="solid">
        <fgColor indexed="1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6795556505021"/>
        <bgColor indexed="45"/>
      </patternFill>
    </fill>
    <fill>
      <patternFill patternType="solid">
        <fgColor theme="0" tint="-0.14996795556505021"/>
        <bgColor indexed="64"/>
      </patternFill>
    </fill>
    <fill>
      <patternFill patternType="solid">
        <fgColor theme="8" tint="0.59996337778862885"/>
        <bgColor indexed="64"/>
      </patternFill>
    </fill>
    <fill>
      <patternFill patternType="solid">
        <fgColor theme="6" tint="0.59996337778862885"/>
        <bgColor indexed="64"/>
      </patternFill>
    </fill>
    <fill>
      <patternFill patternType="solid">
        <fgColor theme="9" tint="0.59996337778862885"/>
        <bgColor indexed="64"/>
      </patternFill>
    </fill>
  </fills>
  <borders count="172">
    <border>
      <left/>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8"/>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8"/>
      </right>
      <top/>
      <bottom/>
      <diagonal/>
    </border>
    <border>
      <left/>
      <right style="medium">
        <color indexed="8"/>
      </right>
      <top style="medium">
        <color indexed="8"/>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8"/>
      </left>
      <right style="medium">
        <color indexed="8"/>
      </right>
      <top style="medium">
        <color indexed="8"/>
      </top>
      <bottom/>
      <diagonal/>
    </border>
    <border>
      <left style="medium">
        <color indexed="8"/>
      </left>
      <right/>
      <top/>
      <bottom/>
      <diagonal/>
    </border>
    <border>
      <left style="medium">
        <color indexed="8"/>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8"/>
      </left>
      <right/>
      <top/>
      <bottom style="thin">
        <color indexed="64"/>
      </bottom>
      <diagonal/>
    </border>
    <border>
      <left style="thin">
        <color indexed="64"/>
      </left>
      <right style="thin">
        <color indexed="8"/>
      </right>
      <top/>
      <bottom style="thin">
        <color indexed="64"/>
      </bottom>
      <diagonal/>
    </border>
    <border>
      <left style="medium">
        <color indexed="8"/>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3"/>
      </top>
      <bottom style="thin">
        <color indexed="64"/>
      </bottom>
      <diagonal/>
    </border>
    <border>
      <left style="thin">
        <color indexed="64"/>
      </left>
      <right style="thin">
        <color indexed="63"/>
      </right>
      <top style="thin">
        <color indexed="63"/>
      </top>
      <bottom style="thin">
        <color indexed="64"/>
      </bottom>
      <diagonal/>
    </border>
    <border>
      <left style="thin">
        <color indexed="63"/>
      </left>
      <right style="medium">
        <color indexed="63"/>
      </right>
      <top style="thin">
        <color indexed="63"/>
      </top>
      <bottom style="thin">
        <color indexed="64"/>
      </bottom>
      <diagonal/>
    </border>
    <border>
      <left/>
      <right/>
      <top style="thin">
        <color indexed="63"/>
      </top>
      <bottom style="thin">
        <color indexed="64"/>
      </bottom>
      <diagonal/>
    </border>
    <border>
      <left style="thin">
        <color indexed="64"/>
      </left>
      <right style="thin">
        <color indexed="64"/>
      </right>
      <top style="thin">
        <color indexed="63"/>
      </top>
      <bottom style="thin">
        <color indexed="64"/>
      </bottom>
      <diagonal/>
    </border>
    <border>
      <left style="medium">
        <color indexed="8"/>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style="thin">
        <color indexed="64"/>
      </right>
      <top/>
      <bottom/>
      <diagonal/>
    </border>
    <border>
      <left style="thin">
        <color indexed="64"/>
      </left>
      <right style="medium">
        <color indexed="64"/>
      </right>
      <top style="thin">
        <color indexed="63"/>
      </top>
      <bottom/>
      <diagonal/>
    </border>
    <border>
      <left/>
      <right/>
      <top style="medium">
        <color indexed="63"/>
      </top>
      <bottom style="thin">
        <color indexed="63"/>
      </bottom>
      <diagonal/>
    </border>
    <border>
      <left/>
      <right style="medium">
        <color indexed="8"/>
      </right>
      <top style="thin">
        <color indexed="64"/>
      </top>
      <bottom style="thin">
        <color indexed="64"/>
      </bottom>
      <diagonal/>
    </border>
    <border>
      <left style="medium">
        <color indexed="63"/>
      </left>
      <right/>
      <top style="thin">
        <color indexed="63"/>
      </top>
      <bottom style="thin">
        <color indexed="64"/>
      </bottom>
      <diagonal/>
    </border>
    <border>
      <left/>
      <right style="medium">
        <color indexed="63"/>
      </right>
      <top style="thin">
        <color indexed="63"/>
      </top>
      <bottom style="thin">
        <color indexed="64"/>
      </bottom>
      <diagonal/>
    </border>
    <border>
      <left style="thin">
        <color indexed="63"/>
      </left>
      <right style="thin">
        <color indexed="63"/>
      </right>
      <top style="thin">
        <color indexed="63"/>
      </top>
      <bottom style="thin">
        <color indexed="64"/>
      </bottom>
      <diagonal/>
    </border>
    <border>
      <left style="medium">
        <color indexed="63"/>
      </left>
      <right/>
      <top style="medium">
        <color indexed="63"/>
      </top>
      <bottom/>
      <diagonal/>
    </border>
    <border>
      <left/>
      <right/>
      <top style="medium">
        <color indexed="63"/>
      </top>
      <bottom/>
      <diagonal/>
    </border>
    <border>
      <left/>
      <right style="medium">
        <color indexed="63"/>
      </right>
      <top style="medium">
        <color indexed="63"/>
      </top>
      <bottom/>
      <diagonal/>
    </border>
    <border>
      <left style="medium">
        <color indexed="64"/>
      </left>
      <right/>
      <top/>
      <bottom/>
      <diagonal/>
    </border>
    <border>
      <left/>
      <right style="medium">
        <color indexed="64"/>
      </right>
      <top/>
      <bottom/>
      <diagonal/>
    </border>
    <border>
      <left/>
      <right style="thin">
        <color indexed="8"/>
      </right>
      <top style="thin">
        <color indexed="64"/>
      </top>
      <bottom style="thin">
        <color indexed="64"/>
      </bottom>
      <diagonal/>
    </border>
    <border>
      <left/>
      <right style="medium">
        <color indexed="63"/>
      </right>
      <top/>
      <bottom style="thin">
        <color indexed="64"/>
      </bottom>
      <diagonal/>
    </border>
    <border>
      <left style="thin">
        <color indexed="64"/>
      </left>
      <right style="thin">
        <color indexed="8"/>
      </right>
      <top style="thin">
        <color indexed="64"/>
      </top>
      <bottom style="thin">
        <color indexed="64"/>
      </bottom>
      <diagonal/>
    </border>
    <border>
      <left style="medium">
        <color indexed="8"/>
      </left>
      <right style="thin">
        <color indexed="64"/>
      </right>
      <top style="thin">
        <color indexed="64"/>
      </top>
      <bottom style="thin">
        <color indexed="64"/>
      </bottom>
      <diagonal/>
    </border>
    <border>
      <left style="medium">
        <color indexed="63"/>
      </left>
      <right style="thin">
        <color indexed="64"/>
      </right>
      <top/>
      <bottom style="thin">
        <color indexed="64"/>
      </bottom>
      <diagonal/>
    </border>
    <border>
      <left style="thin">
        <color indexed="64"/>
      </left>
      <right style="medium">
        <color indexed="63"/>
      </right>
      <top/>
      <bottom style="thin">
        <color indexed="64"/>
      </bottom>
      <diagonal/>
    </border>
    <border>
      <left style="medium">
        <color indexed="63"/>
      </left>
      <right style="thin">
        <color indexed="64"/>
      </right>
      <top style="thin">
        <color indexed="64"/>
      </top>
      <bottom style="thin">
        <color indexed="64"/>
      </bottom>
      <diagonal/>
    </border>
    <border>
      <left style="thin">
        <color indexed="64"/>
      </left>
      <right style="medium">
        <color indexed="63"/>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8"/>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medium">
        <color indexed="8"/>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8"/>
      </bottom>
      <diagonal/>
    </border>
    <border>
      <left/>
      <right style="thin">
        <color indexed="8"/>
      </right>
      <top/>
      <bottom style="thin">
        <color indexed="64"/>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top/>
      <bottom style="medium">
        <color auto="1"/>
      </bottom>
      <diagonal/>
    </border>
    <border>
      <left style="thin">
        <color indexed="64"/>
      </left>
      <right style="medium">
        <color indexed="64"/>
      </right>
      <top/>
      <bottom style="medium">
        <color indexed="64"/>
      </bottom>
      <diagonal/>
    </border>
    <border>
      <left style="medium">
        <color indexed="64"/>
      </left>
      <right style="thin">
        <color indexed="8"/>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medium">
        <color indexed="64"/>
      </left>
      <right style="thin">
        <color indexed="8"/>
      </right>
      <top/>
      <bottom/>
      <diagonal/>
    </border>
    <border>
      <left/>
      <right style="thin">
        <color indexed="8"/>
      </right>
      <top/>
      <bottom/>
      <diagonal/>
    </border>
    <border>
      <left style="thin">
        <color indexed="8"/>
      </left>
      <right style="thin">
        <color indexed="8"/>
      </right>
      <top/>
      <bottom/>
      <diagonal/>
    </border>
    <border>
      <left style="medium">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medium">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8"/>
      </right>
      <top/>
      <bottom style="medium">
        <color indexed="64"/>
      </bottom>
      <diagonal/>
    </border>
    <border>
      <left style="thin">
        <color indexed="8"/>
      </left>
      <right style="medium">
        <color indexed="64"/>
      </right>
      <top/>
      <bottom style="medium">
        <color indexed="64"/>
      </bottom>
      <diagonal/>
    </border>
    <border>
      <left/>
      <right style="medium">
        <color indexed="63"/>
      </right>
      <top/>
      <bottom style="medium">
        <color indexed="64"/>
      </bottom>
      <diagonal/>
    </border>
    <border>
      <left style="medium">
        <color indexed="63"/>
      </left>
      <right/>
      <top/>
      <bottom style="medium">
        <color indexed="64"/>
      </bottom>
      <diagonal/>
    </border>
    <border>
      <left style="medium">
        <color indexed="63"/>
      </left>
      <right style="thin">
        <color indexed="63"/>
      </right>
      <top/>
      <bottom style="medium">
        <color indexed="64"/>
      </bottom>
      <diagonal/>
    </border>
    <border>
      <left/>
      <right style="thin">
        <color indexed="63"/>
      </right>
      <top/>
      <bottom style="medium">
        <color indexed="64"/>
      </bottom>
      <diagonal/>
    </border>
    <border>
      <left/>
      <right style="medium">
        <color indexed="64"/>
      </right>
      <top/>
      <bottom style="medium">
        <color indexed="64"/>
      </bottom>
      <diagonal/>
    </border>
    <border>
      <left style="thin">
        <color indexed="63"/>
      </left>
      <right style="medium">
        <color indexed="63"/>
      </right>
      <top style="medium">
        <color indexed="64"/>
      </top>
      <bottom style="thin">
        <color indexed="64"/>
      </bottom>
      <diagonal/>
    </border>
    <border>
      <left style="medium">
        <color indexed="63"/>
      </left>
      <right/>
      <top/>
      <bottom style="thin">
        <color indexed="64"/>
      </bottom>
      <diagonal/>
    </border>
    <border>
      <left style="thin">
        <color indexed="63"/>
      </left>
      <right style="thin">
        <color indexed="64"/>
      </right>
      <top/>
      <bottom style="thin">
        <color indexed="64"/>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medium">
        <color indexed="8"/>
      </left>
      <right style="thin">
        <color indexed="8"/>
      </right>
      <top/>
      <bottom style="thin">
        <color indexed="64"/>
      </bottom>
      <diagonal/>
    </border>
    <border>
      <left style="thin">
        <color indexed="8"/>
      </left>
      <right style="medium">
        <color indexed="64"/>
      </right>
      <top/>
      <bottom style="thin">
        <color indexed="64"/>
      </bottom>
      <diagonal/>
    </border>
    <border>
      <left style="medium">
        <color indexed="64"/>
      </left>
      <right/>
      <top style="medium">
        <color indexed="8"/>
      </top>
      <bottom style="thin">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right style="thin">
        <color indexed="8"/>
      </right>
      <top style="medium">
        <color indexed="8"/>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medium">
        <color indexed="8"/>
      </right>
      <top style="medium">
        <color indexed="8"/>
      </top>
      <bottom style="thin">
        <color indexed="64"/>
      </bottom>
      <diagonal/>
    </border>
    <border>
      <left style="medium">
        <color auto="1"/>
      </left>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medium">
        <color indexed="64"/>
      </right>
      <top style="thin">
        <color indexed="8"/>
      </top>
      <bottom style="thin">
        <color indexed="8"/>
      </bottom>
      <diagonal/>
    </border>
    <border>
      <left/>
      <right style="thin">
        <color indexed="64"/>
      </right>
      <top style="thin">
        <color indexed="8"/>
      </top>
      <bottom style="thin">
        <color indexed="8"/>
      </bottom>
      <diagonal/>
    </border>
    <border>
      <left style="medium">
        <color indexed="63"/>
      </left>
      <right/>
      <top style="thin">
        <color indexed="64"/>
      </top>
      <bottom style="thin">
        <color indexed="64"/>
      </bottom>
      <diagonal/>
    </border>
    <border>
      <left style="thin">
        <color indexed="63"/>
      </left>
      <right style="thin">
        <color indexed="64"/>
      </right>
      <top style="thin">
        <color indexed="64"/>
      </top>
      <bottom style="thin">
        <color indexed="64"/>
      </bottom>
      <diagonal/>
    </border>
    <border>
      <left/>
      <right style="medium">
        <color indexed="63"/>
      </right>
      <top/>
      <bottom/>
      <diagonal/>
    </border>
    <border>
      <left style="medium">
        <color indexed="63"/>
      </left>
      <right/>
      <top style="thin">
        <color indexed="63"/>
      </top>
      <bottom style="medium">
        <color indexed="63"/>
      </bottom>
      <diagonal/>
    </border>
    <border>
      <left style="thin">
        <color indexed="64"/>
      </left>
      <right/>
      <top style="thin">
        <color indexed="63"/>
      </top>
      <bottom style="medium">
        <color indexed="63"/>
      </bottom>
      <diagonal/>
    </border>
    <border>
      <left style="thin">
        <color indexed="64"/>
      </left>
      <right style="medium">
        <color indexed="63"/>
      </right>
      <top style="thin">
        <color indexed="63"/>
      </top>
      <bottom style="medium">
        <color indexed="63"/>
      </bottom>
      <diagonal/>
    </border>
    <border>
      <left style="thin">
        <color indexed="63"/>
      </left>
      <right style="thin">
        <color indexed="64"/>
      </right>
      <top style="thin">
        <color indexed="63"/>
      </top>
      <bottom style="medium">
        <color indexed="63"/>
      </bottom>
      <diagonal/>
    </border>
    <border>
      <left/>
      <right style="medium">
        <color indexed="63"/>
      </right>
      <top/>
      <bottom style="thin">
        <color indexed="63"/>
      </bottom>
      <diagonal/>
    </border>
    <border>
      <left style="medium">
        <color indexed="63"/>
      </left>
      <right/>
      <top/>
      <bottom style="thin">
        <color indexed="63"/>
      </bottom>
      <diagonal/>
    </border>
    <border>
      <left style="thin">
        <color indexed="64"/>
      </left>
      <right/>
      <top/>
      <bottom style="thin">
        <color indexed="63"/>
      </bottom>
      <diagonal/>
    </border>
    <border>
      <left style="thin">
        <color indexed="64"/>
      </left>
      <right style="medium">
        <color indexed="63"/>
      </right>
      <top/>
      <bottom style="thin">
        <color indexed="63"/>
      </bottom>
      <diagonal/>
    </border>
    <border>
      <left style="thin">
        <color indexed="63"/>
      </left>
      <right style="thin">
        <color indexed="64"/>
      </right>
      <top/>
      <bottom style="thin">
        <color indexed="63"/>
      </bottom>
      <diagonal/>
    </border>
    <border>
      <left style="medium">
        <color indexed="8"/>
      </left>
      <right/>
      <top/>
      <bottom/>
      <diagonal/>
    </border>
    <border>
      <left style="medium">
        <color indexed="8"/>
      </left>
      <right style="thin">
        <color indexed="64"/>
      </right>
      <top/>
      <bottom/>
      <diagonal/>
    </border>
    <border>
      <left/>
      <right/>
      <top/>
      <bottom style="medium">
        <color indexed="64"/>
      </bottom>
      <diagonal/>
    </border>
    <border>
      <left style="medium">
        <color indexed="63"/>
      </left>
      <right/>
      <top style="thin">
        <color indexed="63"/>
      </top>
      <bottom style="thin">
        <color indexed="63"/>
      </bottom>
      <diagonal/>
    </border>
    <border>
      <left style="thin">
        <color indexed="64"/>
      </left>
      <right/>
      <top style="thin">
        <color indexed="63"/>
      </top>
      <bottom style="thin">
        <color indexed="63"/>
      </bottom>
      <diagonal/>
    </border>
    <border>
      <left style="thin">
        <color indexed="64"/>
      </left>
      <right style="medium">
        <color indexed="63"/>
      </right>
      <top style="thin">
        <color indexed="63"/>
      </top>
      <bottom style="thin">
        <color indexed="63"/>
      </bottom>
      <diagonal/>
    </border>
    <border>
      <left style="thin">
        <color indexed="63"/>
      </left>
      <right style="thin">
        <color indexed="64"/>
      </right>
      <top style="thin">
        <color indexed="63"/>
      </top>
      <bottom style="thin">
        <color indexed="63"/>
      </bottom>
      <diagonal/>
    </border>
    <border>
      <left style="medium">
        <color indexed="64"/>
      </left>
      <right/>
      <top/>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3"/>
      </right>
      <top style="thin">
        <color indexed="64"/>
      </top>
      <bottom style="thin">
        <color indexed="64"/>
      </bottom>
      <diagonal/>
    </border>
    <border>
      <left style="medium">
        <color indexed="8"/>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cellStyleXfs>
  <cellXfs count="613">
    <xf numFmtId="0" fontId="0" fillId="0" borderId="0" xfId="0"/>
    <xf numFmtId="5" fontId="1" fillId="3" borderId="25" xfId="0" applyNumberFormat="1" applyFont="1" applyFill="1" applyBorder="1" applyAlignment="1" applyProtection="1">
      <alignment horizontal="center" vertical="center" wrapText="1"/>
    </xf>
    <xf numFmtId="0" fontId="0" fillId="0" borderId="0" xfId="0" applyAlignment="1" applyProtection="1">
      <alignment vertical="center"/>
    </xf>
    <xf numFmtId="5" fontId="8" fillId="7" borderId="93" xfId="0" applyNumberFormat="1" applyFont="1" applyFill="1" applyBorder="1" applyAlignment="1" applyProtection="1">
      <alignment horizontal="center" vertical="center" wrapText="1"/>
    </xf>
    <xf numFmtId="5" fontId="8" fillId="8" borderId="93" xfId="0" applyNumberFormat="1" applyFont="1" applyFill="1" applyBorder="1" applyAlignment="1" applyProtection="1">
      <alignment horizontal="center" vertical="center" wrapText="1"/>
    </xf>
    <xf numFmtId="5" fontId="8" fillId="9" borderId="93" xfId="0" applyNumberFormat="1" applyFont="1" applyFill="1" applyBorder="1" applyAlignment="1" applyProtection="1">
      <alignment horizontal="center" vertical="center" wrapText="1"/>
    </xf>
    <xf numFmtId="5" fontId="8" fillId="10" borderId="93" xfId="0" applyNumberFormat="1" applyFont="1" applyFill="1" applyBorder="1" applyAlignment="1" applyProtection="1">
      <alignment horizontal="center" vertical="center" wrapText="1"/>
    </xf>
    <xf numFmtId="5" fontId="8" fillId="12" borderId="93" xfId="0" applyNumberFormat="1" applyFont="1" applyFill="1" applyBorder="1" applyAlignment="1" applyProtection="1">
      <alignment horizontal="center" vertical="center" wrapText="1"/>
    </xf>
    <xf numFmtId="5" fontId="8" fillId="7" borderId="95" xfId="0" applyNumberFormat="1" applyFont="1" applyFill="1" applyBorder="1" applyAlignment="1" applyProtection="1">
      <alignment horizontal="center" vertical="center" wrapText="1"/>
    </xf>
    <xf numFmtId="5" fontId="8" fillId="11" borderId="96" xfId="0" applyNumberFormat="1" applyFont="1" applyFill="1" applyBorder="1" applyAlignment="1" applyProtection="1">
      <alignment horizontal="center" vertical="center"/>
    </xf>
    <xf numFmtId="0" fontId="10" fillId="0" borderId="0" xfId="0" applyNumberFormat="1" applyFont="1" applyBorder="1" applyAlignment="1" applyProtection="1">
      <alignment horizontal="centerContinuous" vertical="center"/>
    </xf>
    <xf numFmtId="0" fontId="0" fillId="0" borderId="0" xfId="0" applyAlignment="1" applyProtection="1">
      <alignment horizontal="centerContinuous" vertical="center"/>
    </xf>
    <xf numFmtId="164" fontId="0" fillId="0" borderId="0" xfId="0" applyNumberFormat="1" applyAlignment="1" applyProtection="1">
      <alignment vertical="center"/>
    </xf>
    <xf numFmtId="0" fontId="22" fillId="0" borderId="0" xfId="0" applyFont="1" applyAlignment="1" applyProtection="1">
      <alignment vertical="center"/>
    </xf>
    <xf numFmtId="0" fontId="0" fillId="0" borderId="1" xfId="0" applyBorder="1" applyAlignment="1" applyProtection="1">
      <alignment vertical="center"/>
    </xf>
    <xf numFmtId="0" fontId="14" fillId="0" borderId="0" xfId="0" applyFont="1" applyAlignment="1" applyProtection="1">
      <alignment vertical="center"/>
    </xf>
    <xf numFmtId="0" fontId="33" fillId="0" borderId="0" xfId="0" applyFont="1" applyAlignment="1" applyProtection="1">
      <alignment horizontal="left" vertical="center"/>
    </xf>
    <xf numFmtId="0" fontId="14" fillId="0" borderId="0" xfId="0" applyFont="1" applyAlignment="1" applyProtection="1">
      <alignment horizontal="centerContinuous" vertical="center"/>
    </xf>
    <xf numFmtId="0" fontId="20" fillId="0" borderId="0" xfId="0" applyFont="1" applyAlignment="1" applyProtection="1">
      <alignment horizontal="centerContinuous" vertical="center"/>
    </xf>
    <xf numFmtId="0" fontId="14" fillId="0" borderId="0" xfId="0" applyFont="1" applyAlignment="1" applyProtection="1">
      <alignment horizontal="center" vertical="center"/>
    </xf>
    <xf numFmtId="0" fontId="8" fillId="0" borderId="0" xfId="0" applyFont="1" applyAlignment="1" applyProtection="1">
      <alignment horizontal="center" vertical="center" wrapText="1"/>
    </xf>
    <xf numFmtId="0" fontId="8" fillId="4" borderId="66" xfId="0" applyFont="1" applyFill="1" applyBorder="1" applyAlignment="1" applyProtection="1">
      <alignment horizontal="center" vertical="center" wrapText="1"/>
    </xf>
    <xf numFmtId="0" fontId="8" fillId="4" borderId="27" xfId="0" applyFont="1" applyFill="1" applyBorder="1" applyAlignment="1" applyProtection="1">
      <alignment horizontal="center" vertical="center" wrapText="1"/>
    </xf>
    <xf numFmtId="0" fontId="8" fillId="4" borderId="21" xfId="0" applyFont="1" applyFill="1" applyBorder="1" applyAlignment="1" applyProtection="1">
      <alignment horizontal="center" vertical="center" wrapText="1"/>
    </xf>
    <xf numFmtId="1" fontId="8" fillId="0" borderId="0" xfId="0" applyNumberFormat="1" applyFont="1" applyAlignment="1" applyProtection="1">
      <alignment horizontal="center" vertical="center" wrapText="1"/>
    </xf>
    <xf numFmtId="164" fontId="7" fillId="17" borderId="31" xfId="0" applyNumberFormat="1" applyFont="1" applyFill="1" applyBorder="1" applyAlignment="1" applyProtection="1">
      <alignment horizontal="center" vertical="center"/>
    </xf>
    <xf numFmtId="164" fontId="7" fillId="17" borderId="14" xfId="0" applyNumberFormat="1" applyFont="1" applyFill="1" applyBorder="1" applyAlignment="1" applyProtection="1">
      <alignment horizontal="center" vertical="center"/>
    </xf>
    <xf numFmtId="164" fontId="1" fillId="17" borderId="20" xfId="0" applyNumberFormat="1" applyFont="1" applyFill="1" applyBorder="1" applyAlignment="1" applyProtection="1">
      <alignment horizontal="center" vertical="center"/>
    </xf>
    <xf numFmtId="164" fontId="1" fillId="17" borderId="82" xfId="0" applyNumberFormat="1" applyFont="1" applyFill="1" applyBorder="1" applyAlignment="1" applyProtection="1">
      <alignment horizontal="center" vertical="center"/>
    </xf>
    <xf numFmtId="164" fontId="1" fillId="17" borderId="14" xfId="0" applyNumberFormat="1" applyFont="1" applyFill="1" applyBorder="1" applyAlignment="1" applyProtection="1">
      <alignment horizontal="center" vertical="center"/>
    </xf>
    <xf numFmtId="164" fontId="1" fillId="17" borderId="16" xfId="0" applyNumberFormat="1" applyFont="1" applyFill="1" applyBorder="1" applyAlignment="1" applyProtection="1">
      <alignment horizontal="center" vertical="center"/>
    </xf>
    <xf numFmtId="164" fontId="1" fillId="17" borderId="15" xfId="0" applyNumberFormat="1" applyFont="1" applyFill="1" applyBorder="1" applyAlignment="1" applyProtection="1">
      <alignment horizontal="center" vertical="center"/>
    </xf>
    <xf numFmtId="5" fontId="8" fillId="21" borderId="94" xfId="0" applyNumberFormat="1" applyFont="1" applyFill="1" applyBorder="1" applyAlignment="1" applyProtection="1">
      <alignment horizontal="center" vertical="center" wrapText="1"/>
    </xf>
    <xf numFmtId="10" fontId="8" fillId="22" borderId="31" xfId="0" applyNumberFormat="1" applyFont="1" applyFill="1" applyBorder="1" applyAlignment="1" applyProtection="1">
      <alignment horizontal="center" vertical="center"/>
      <protection locked="0"/>
    </xf>
    <xf numFmtId="10" fontId="8" fillId="22" borderId="47" xfId="0" applyNumberFormat="1" applyFont="1" applyFill="1" applyBorder="1" applyAlignment="1" applyProtection="1">
      <alignment horizontal="center" vertical="center"/>
      <protection locked="0"/>
    </xf>
    <xf numFmtId="10" fontId="8" fillId="22" borderId="65" xfId="0" applyNumberFormat="1" applyFont="1" applyFill="1" applyBorder="1" applyAlignment="1" applyProtection="1">
      <alignment horizontal="center" vertical="center"/>
      <protection locked="0"/>
    </xf>
    <xf numFmtId="10" fontId="8" fillId="22" borderId="48" xfId="0" applyNumberFormat="1" applyFont="1" applyFill="1" applyBorder="1" applyAlignment="1" applyProtection="1">
      <alignment horizontal="center" vertical="center"/>
      <protection locked="0"/>
    </xf>
    <xf numFmtId="10" fontId="8" fillId="22" borderId="74" xfId="0" applyNumberFormat="1" applyFont="1" applyFill="1" applyBorder="1" applyAlignment="1" applyProtection="1">
      <alignment horizontal="center" vertical="center"/>
      <protection locked="0"/>
    </xf>
    <xf numFmtId="10" fontId="8" fillId="22" borderId="7" xfId="0" applyNumberFormat="1" applyFont="1" applyFill="1" applyBorder="1" applyAlignment="1" applyProtection="1">
      <alignment horizontal="center" vertical="center"/>
      <protection locked="0"/>
    </xf>
    <xf numFmtId="5" fontId="1" fillId="18" borderId="6" xfId="0" applyNumberFormat="1" applyFont="1" applyFill="1" applyBorder="1" applyAlignment="1" applyProtection="1">
      <alignment horizontal="center" vertical="center"/>
    </xf>
    <xf numFmtId="5" fontId="1" fillId="18" borderId="45" xfId="0" applyNumberFormat="1" applyFont="1" applyFill="1" applyBorder="1" applyAlignment="1" applyProtection="1">
      <alignment horizontal="center" vertical="center"/>
    </xf>
    <xf numFmtId="5" fontId="1" fillId="18" borderId="46" xfId="0" applyNumberFormat="1" applyFont="1" applyFill="1" applyBorder="1" applyAlignment="1" applyProtection="1">
      <alignment horizontal="center" vertical="center"/>
    </xf>
    <xf numFmtId="5" fontId="1" fillId="18" borderId="102" xfId="0" applyNumberFormat="1" applyFont="1" applyFill="1" applyBorder="1" applyAlignment="1" applyProtection="1">
      <alignment horizontal="center" vertical="center"/>
    </xf>
    <xf numFmtId="5" fontId="1" fillId="18" borderId="103" xfId="0" applyNumberFormat="1" applyFont="1" applyFill="1" applyBorder="1" applyAlignment="1" applyProtection="1">
      <alignment horizontal="center" vertical="center"/>
    </xf>
    <xf numFmtId="5" fontId="1" fillId="18" borderId="104" xfId="0" applyNumberFormat="1" applyFont="1" applyFill="1" applyBorder="1" applyAlignment="1" applyProtection="1">
      <alignment horizontal="center" vertical="center"/>
    </xf>
    <xf numFmtId="164" fontId="9" fillId="0" borderId="0" xfId="0" applyNumberFormat="1" applyFont="1" applyBorder="1" applyAlignment="1" applyProtection="1">
      <alignment horizontal="center" vertical="center"/>
    </xf>
    <xf numFmtId="5" fontId="1" fillId="4" borderId="115" xfId="0" applyNumberFormat="1" applyFont="1" applyFill="1" applyBorder="1" applyAlignment="1" applyProtection="1">
      <alignment horizontal="center" vertical="center" wrapText="1"/>
    </xf>
    <xf numFmtId="5" fontId="8" fillId="12" borderId="100" xfId="0" applyNumberFormat="1" applyFont="1" applyFill="1" applyBorder="1" applyAlignment="1" applyProtection="1">
      <alignment horizontal="center" vertical="center" wrapText="1"/>
    </xf>
    <xf numFmtId="5" fontId="8" fillId="7" borderId="3" xfId="0" applyNumberFormat="1" applyFont="1" applyFill="1" applyBorder="1" applyAlignment="1" applyProtection="1">
      <alignment horizontal="center" vertical="center" wrapText="1"/>
    </xf>
    <xf numFmtId="5" fontId="8" fillId="7" borderId="116" xfId="0" applyNumberFormat="1" applyFont="1" applyFill="1" applyBorder="1" applyAlignment="1" applyProtection="1">
      <alignment horizontal="center" vertical="center" wrapText="1"/>
    </xf>
    <xf numFmtId="5" fontId="8" fillId="21" borderId="117" xfId="0" applyNumberFormat="1" applyFont="1" applyFill="1" applyBorder="1" applyAlignment="1" applyProtection="1">
      <alignment horizontal="center" vertical="center" wrapText="1"/>
    </xf>
    <xf numFmtId="5" fontId="8" fillId="8" borderId="116" xfId="0" applyNumberFormat="1" applyFont="1" applyFill="1" applyBorder="1" applyAlignment="1" applyProtection="1">
      <alignment horizontal="center" vertical="center" wrapText="1"/>
    </xf>
    <xf numFmtId="5" fontId="8" fillId="9" borderId="116" xfId="0" applyNumberFormat="1" applyFont="1" applyFill="1" applyBorder="1" applyAlignment="1" applyProtection="1">
      <alignment horizontal="center" vertical="center" wrapText="1"/>
    </xf>
    <xf numFmtId="5" fontId="8" fillId="10" borderId="116" xfId="0" applyNumberFormat="1" applyFont="1" applyFill="1" applyBorder="1" applyAlignment="1" applyProtection="1">
      <alignment horizontal="center" vertical="center" wrapText="1"/>
    </xf>
    <xf numFmtId="5" fontId="8" fillId="11" borderId="118" xfId="0" applyNumberFormat="1" applyFont="1" applyFill="1" applyBorder="1" applyAlignment="1" applyProtection="1">
      <alignment horizontal="center" vertical="center" wrapText="1"/>
    </xf>
    <xf numFmtId="5" fontId="1" fillId="4" borderId="119" xfId="0" applyNumberFormat="1" applyFont="1" applyFill="1" applyBorder="1" applyAlignment="1" applyProtection="1">
      <alignment horizontal="center" vertical="center" wrapText="1"/>
    </xf>
    <xf numFmtId="5" fontId="8" fillId="12" borderId="120" xfId="0" applyNumberFormat="1" applyFont="1" applyFill="1" applyBorder="1" applyAlignment="1" applyProtection="1">
      <alignment horizontal="center" vertical="center" wrapText="1"/>
    </xf>
    <xf numFmtId="5" fontId="8" fillId="7" borderId="121" xfId="0" applyNumberFormat="1" applyFont="1" applyFill="1" applyBorder="1" applyAlignment="1" applyProtection="1">
      <alignment horizontal="center" vertical="center" wrapText="1"/>
    </xf>
    <xf numFmtId="5" fontId="8" fillId="7" borderId="122" xfId="0" applyNumberFormat="1" applyFont="1" applyFill="1" applyBorder="1" applyAlignment="1" applyProtection="1">
      <alignment horizontal="center" vertical="center" wrapText="1"/>
    </xf>
    <xf numFmtId="5" fontId="8" fillId="21" borderId="119" xfId="0" applyNumberFormat="1" applyFont="1" applyFill="1" applyBorder="1" applyAlignment="1" applyProtection="1">
      <alignment horizontal="center" vertical="center" wrapText="1"/>
    </xf>
    <xf numFmtId="5" fontId="8" fillId="8" borderId="121" xfId="0" applyNumberFormat="1" applyFont="1" applyFill="1" applyBorder="1" applyAlignment="1" applyProtection="1">
      <alignment horizontal="center" vertical="center" wrapText="1"/>
    </xf>
    <xf numFmtId="5" fontId="8" fillId="9" borderId="122" xfId="0" applyNumberFormat="1" applyFont="1" applyFill="1" applyBorder="1" applyAlignment="1" applyProtection="1">
      <alignment horizontal="center" vertical="center" wrapText="1"/>
    </xf>
    <xf numFmtId="5" fontId="8" fillId="10" borderId="122" xfId="0" applyNumberFormat="1" applyFont="1" applyFill="1" applyBorder="1" applyAlignment="1" applyProtection="1">
      <alignment horizontal="center" vertical="center" wrapText="1"/>
    </xf>
    <xf numFmtId="5" fontId="8" fillId="11" borderId="123" xfId="0" applyNumberFormat="1" applyFont="1" applyFill="1" applyBorder="1" applyAlignment="1" applyProtection="1">
      <alignment horizontal="center" vertical="center" wrapText="1"/>
    </xf>
    <xf numFmtId="5" fontId="8" fillId="12" borderId="2" xfId="0" applyNumberFormat="1" applyFont="1" applyFill="1" applyBorder="1" applyAlignment="1" applyProtection="1">
      <alignment horizontal="center" vertical="center" wrapText="1"/>
    </xf>
    <xf numFmtId="9" fontId="1" fillId="18" borderId="43" xfId="0" applyNumberFormat="1" applyFont="1" applyFill="1" applyBorder="1" applyAlignment="1" applyProtection="1">
      <alignment horizontal="center" vertical="center"/>
    </xf>
    <xf numFmtId="9" fontId="1" fillId="18" borderId="81" xfId="0" applyNumberFormat="1" applyFont="1" applyFill="1" applyBorder="1" applyAlignment="1" applyProtection="1">
      <alignment horizontal="center" vertical="center"/>
    </xf>
    <xf numFmtId="9" fontId="1" fillId="18" borderId="91" xfId="0" applyNumberFormat="1" applyFont="1" applyFill="1" applyBorder="1" applyAlignment="1" applyProtection="1">
      <alignment horizontal="center" vertical="center"/>
    </xf>
    <xf numFmtId="9" fontId="1" fillId="18" borderId="92" xfId="0" applyNumberFormat="1" applyFont="1" applyFill="1" applyBorder="1" applyAlignment="1" applyProtection="1">
      <alignment horizontal="center" vertical="center"/>
    </xf>
    <xf numFmtId="9" fontId="1" fillId="18" borderId="105" xfId="0" applyNumberFormat="1" applyFont="1" applyFill="1" applyBorder="1" applyAlignment="1" applyProtection="1">
      <alignment horizontal="center" vertical="center"/>
    </xf>
    <xf numFmtId="9" fontId="1" fillId="18" borderId="106" xfId="0" applyNumberFormat="1" applyFont="1" applyFill="1" applyBorder="1" applyAlignment="1" applyProtection="1">
      <alignment horizontal="center" vertical="center"/>
    </xf>
    <xf numFmtId="9" fontId="1" fillId="18" borderId="107" xfId="0" applyNumberFormat="1" applyFont="1" applyFill="1" applyBorder="1" applyAlignment="1" applyProtection="1">
      <alignment horizontal="center" vertical="center"/>
    </xf>
    <xf numFmtId="164" fontId="8" fillId="12" borderId="142" xfId="0" applyNumberFormat="1" applyFont="1" applyFill="1" applyBorder="1" applyAlignment="1" applyProtection="1">
      <alignment horizontal="center" vertical="center"/>
    </xf>
    <xf numFmtId="164" fontId="8" fillId="7" borderId="143" xfId="0" applyNumberFormat="1" applyFont="1" applyFill="1" applyBorder="1" applyAlignment="1" applyProtection="1">
      <alignment horizontal="center" vertical="center"/>
    </xf>
    <xf numFmtId="164" fontId="8" fillId="7" borderId="144" xfId="0" applyNumberFormat="1" applyFont="1" applyFill="1" applyBorder="1" applyAlignment="1" applyProtection="1">
      <alignment horizontal="center" vertical="center"/>
    </xf>
    <xf numFmtId="164" fontId="8" fillId="21" borderId="145" xfId="0" applyNumberFormat="1" applyFont="1" applyFill="1" applyBorder="1" applyAlignment="1" applyProtection="1">
      <alignment horizontal="center" vertical="center"/>
    </xf>
    <xf numFmtId="164" fontId="8" fillId="8" borderId="143" xfId="0" applyNumberFormat="1" applyFont="1" applyFill="1" applyBorder="1" applyAlignment="1" applyProtection="1">
      <alignment horizontal="center" vertical="center"/>
    </xf>
    <xf numFmtId="164" fontId="8" fillId="9" borderId="146" xfId="0" applyNumberFormat="1" applyFont="1" applyFill="1" applyBorder="1" applyAlignment="1" applyProtection="1">
      <alignment horizontal="center" vertical="center"/>
    </xf>
    <xf numFmtId="164" fontId="8" fillId="10" borderId="144" xfId="0" applyNumberFormat="1" applyFont="1" applyFill="1" applyBorder="1" applyAlignment="1" applyProtection="1">
      <alignment horizontal="center" vertical="center"/>
    </xf>
    <xf numFmtId="164" fontId="8" fillId="11" borderId="145" xfId="0" applyNumberFormat="1" applyFont="1" applyFill="1" applyBorder="1" applyAlignment="1" applyProtection="1">
      <alignment horizontal="center" vertical="center"/>
    </xf>
    <xf numFmtId="0" fontId="9" fillId="0" borderId="0" xfId="0" applyFont="1" applyBorder="1" applyAlignment="1" applyProtection="1">
      <alignment horizontal="centerContinuous" vertical="center"/>
    </xf>
    <xf numFmtId="0" fontId="7" fillId="0" borderId="0" xfId="0" applyFont="1" applyBorder="1" applyAlignment="1" applyProtection="1">
      <alignment horizontal="centerContinuous" vertical="center"/>
    </xf>
    <xf numFmtId="0" fontId="7" fillId="0" borderId="0" xfId="0" applyFont="1" applyBorder="1" applyAlignment="1" applyProtection="1">
      <alignment horizontal="left" vertical="center"/>
    </xf>
    <xf numFmtId="0" fontId="7" fillId="0" borderId="0" xfId="0" applyFont="1" applyBorder="1" applyAlignment="1" applyProtection="1">
      <alignment vertical="center"/>
    </xf>
    <xf numFmtId="0" fontId="9" fillId="0" borderId="0"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 vertical="center"/>
    </xf>
    <xf numFmtId="0" fontId="7" fillId="0" borderId="0" xfId="0" applyFont="1" applyBorder="1" applyAlignment="1" applyProtection="1">
      <alignment horizontal="center" vertical="center" wrapText="1"/>
    </xf>
    <xf numFmtId="0" fontId="12" fillId="2" borderId="18" xfId="0" applyFont="1" applyFill="1" applyBorder="1" applyAlignment="1" applyProtection="1">
      <alignment horizontal="centerContinuous" vertical="center"/>
    </xf>
    <xf numFmtId="0" fontId="5" fillId="2" borderId="19" xfId="0" applyFont="1" applyFill="1" applyBorder="1" applyAlignment="1" applyProtection="1">
      <alignment horizontal="centerContinuous" vertical="center"/>
    </xf>
    <xf numFmtId="0" fontId="7" fillId="3" borderId="20" xfId="0" applyFont="1" applyFill="1" applyBorder="1" applyAlignment="1" applyProtection="1">
      <alignment horizontal="centerContinuous" vertical="center"/>
    </xf>
    <xf numFmtId="0" fontId="7" fillId="0" borderId="0" xfId="0" applyFont="1" applyBorder="1" applyAlignment="1" applyProtection="1">
      <alignment horizontal="left" vertical="center" wrapText="1"/>
    </xf>
    <xf numFmtId="0" fontId="5" fillId="4" borderId="18" xfId="0" applyNumberFormat="1" applyFont="1" applyFill="1" applyBorder="1" applyAlignment="1" applyProtection="1">
      <alignment horizontal="center" vertical="center" wrapText="1"/>
    </xf>
    <xf numFmtId="0" fontId="8" fillId="4" borderId="124" xfId="0" applyFont="1" applyFill="1" applyBorder="1" applyAlignment="1" applyProtection="1">
      <alignment horizontal="center" vertical="center" wrapText="1"/>
    </xf>
    <xf numFmtId="0" fontId="8" fillId="12" borderId="125" xfId="0" applyFont="1" applyFill="1" applyBorder="1" applyAlignment="1" applyProtection="1">
      <alignment horizontal="center" vertical="center" wrapText="1"/>
    </xf>
    <xf numFmtId="0" fontId="8" fillId="7" borderId="125" xfId="0" applyFont="1" applyFill="1" applyBorder="1" applyAlignment="1" applyProtection="1">
      <alignment horizontal="center" vertical="center" wrapText="1"/>
    </xf>
    <xf numFmtId="0" fontId="8" fillId="7" borderId="36" xfId="0" applyFont="1" applyFill="1" applyBorder="1" applyAlignment="1" applyProtection="1">
      <alignment horizontal="center" vertical="center" wrapText="1"/>
    </xf>
    <xf numFmtId="0" fontId="8" fillId="21" borderId="88" xfId="0" applyFont="1" applyFill="1" applyBorder="1" applyAlignment="1" applyProtection="1">
      <alignment horizontal="center" vertical="center" wrapText="1"/>
    </xf>
    <xf numFmtId="0" fontId="8" fillId="8" borderId="125" xfId="0" applyFont="1" applyFill="1" applyBorder="1" applyAlignment="1" applyProtection="1">
      <alignment horizontal="center" vertical="center" wrapText="1"/>
    </xf>
    <xf numFmtId="0" fontId="8" fillId="9" borderId="126" xfId="0" applyFont="1" applyFill="1" applyBorder="1" applyAlignment="1" applyProtection="1">
      <alignment horizontal="center" vertical="center" wrapText="1"/>
    </xf>
    <xf numFmtId="0" fontId="8" fillId="10" borderId="36" xfId="0" applyFont="1" applyFill="1" applyBorder="1" applyAlignment="1" applyProtection="1">
      <alignment horizontal="center" vertical="center" wrapText="1"/>
    </xf>
    <xf numFmtId="0" fontId="8" fillId="11" borderId="39" xfId="0" applyFont="1" applyFill="1" applyBorder="1" applyAlignment="1" applyProtection="1">
      <alignment horizontal="center" vertical="center" wrapText="1"/>
    </xf>
    <xf numFmtId="0" fontId="7" fillId="0" borderId="0" xfId="0" applyFont="1" applyBorder="1" applyAlignment="1" applyProtection="1">
      <alignment horizontal="center" vertical="center"/>
    </xf>
    <xf numFmtId="0" fontId="2" fillId="18" borderId="9" xfId="0" applyNumberFormat="1" applyFont="1" applyFill="1" applyBorder="1" applyAlignment="1" applyProtection="1">
      <alignment horizontal="center" vertical="center"/>
    </xf>
    <xf numFmtId="165" fontId="7" fillId="18" borderId="97" xfId="0" applyNumberFormat="1" applyFont="1" applyFill="1" applyBorder="1" applyAlignment="1" applyProtection="1">
      <alignment horizontal="center" vertical="center"/>
    </xf>
    <xf numFmtId="166" fontId="3" fillId="18" borderId="56" xfId="0" applyNumberFormat="1" applyFont="1" applyFill="1" applyBorder="1" applyAlignment="1" applyProtection="1">
      <alignment horizontal="center" vertical="center"/>
    </xf>
    <xf numFmtId="166" fontId="3" fillId="18" borderId="37" xfId="0" applyNumberFormat="1" applyFont="1" applyFill="1" applyBorder="1" applyAlignment="1" applyProtection="1">
      <alignment horizontal="center" vertical="center"/>
    </xf>
    <xf numFmtId="166" fontId="3" fillId="18" borderId="38" xfId="0" applyNumberFormat="1" applyFont="1" applyFill="1" applyBorder="1" applyAlignment="1" applyProtection="1">
      <alignment horizontal="center" vertical="center"/>
    </xf>
    <xf numFmtId="166" fontId="3" fillId="18" borderId="57" xfId="0" applyNumberFormat="1" applyFont="1" applyFill="1" applyBorder="1" applyAlignment="1" applyProtection="1">
      <alignment horizontal="center" vertical="center"/>
    </xf>
    <xf numFmtId="166" fontId="3" fillId="18" borderId="58" xfId="0" applyNumberFormat="1" applyFont="1" applyFill="1" applyBorder="1" applyAlignment="1" applyProtection="1">
      <alignment horizontal="center" vertical="center"/>
    </xf>
    <xf numFmtId="166" fontId="3" fillId="18" borderId="59" xfId="0" applyNumberFormat="1" applyFont="1" applyFill="1" applyBorder="1" applyAlignment="1" applyProtection="1">
      <alignment horizontal="center" vertical="center"/>
    </xf>
    <xf numFmtId="166" fontId="3" fillId="18" borderId="39" xfId="0" applyNumberFormat="1" applyFont="1" applyFill="1" applyBorder="1" applyAlignment="1" applyProtection="1">
      <alignment horizontal="center" vertical="center"/>
    </xf>
    <xf numFmtId="166" fontId="7" fillId="0" borderId="0" xfId="0" applyNumberFormat="1" applyFont="1" applyBorder="1" applyAlignment="1" applyProtection="1">
      <alignment horizontal="left" vertical="center"/>
    </xf>
    <xf numFmtId="165" fontId="7" fillId="18" borderId="83" xfId="0" applyNumberFormat="1" applyFont="1" applyFill="1" applyBorder="1" applyAlignment="1" applyProtection="1">
      <alignment horizontal="center" vertical="center"/>
    </xf>
    <xf numFmtId="166" fontId="3" fillId="18" borderId="65" xfId="0" applyNumberFormat="1" applyFont="1" applyFill="1" applyBorder="1" applyAlignment="1" applyProtection="1">
      <alignment horizontal="center" vertical="center"/>
    </xf>
    <xf numFmtId="166" fontId="3" fillId="18" borderId="48" xfId="0" applyNumberFormat="1" applyFont="1" applyFill="1" applyBorder="1" applyAlignment="1" applyProtection="1">
      <alignment horizontal="center" vertical="center"/>
    </xf>
    <xf numFmtId="166" fontId="3" fillId="18" borderId="31" xfId="0" applyNumberFormat="1" applyFont="1" applyFill="1" applyBorder="1" applyAlignment="1" applyProtection="1">
      <alignment horizontal="center" vertical="center"/>
    </xf>
    <xf numFmtId="166" fontId="3" fillId="18" borderId="85" xfId="0" applyNumberFormat="1" applyFont="1" applyFill="1" applyBorder="1" applyAlignment="1" applyProtection="1">
      <alignment horizontal="center" vertical="center"/>
    </xf>
    <xf numFmtId="166" fontId="3" fillId="18" borderId="86" xfId="0" applyNumberFormat="1" applyFont="1" applyFill="1" applyBorder="1" applyAlignment="1" applyProtection="1">
      <alignment horizontal="center" vertical="center"/>
    </xf>
    <xf numFmtId="166" fontId="3" fillId="18" borderId="52" xfId="0" applyNumberFormat="1" applyFont="1" applyFill="1" applyBorder="1" applyAlignment="1" applyProtection="1">
      <alignment horizontal="center" vertical="center"/>
    </xf>
    <xf numFmtId="166" fontId="3" fillId="18" borderId="49" xfId="0" applyNumberFormat="1" applyFont="1" applyFill="1" applyBorder="1" applyAlignment="1" applyProtection="1">
      <alignment horizontal="center" vertical="center"/>
    </xf>
    <xf numFmtId="0" fontId="1" fillId="4" borderId="100" xfId="0" applyNumberFormat="1" applyFont="1" applyFill="1" applyBorder="1" applyAlignment="1" applyProtection="1">
      <alignment horizontal="center" vertical="center"/>
    </xf>
    <xf numFmtId="0" fontId="0" fillId="0" borderId="0" xfId="0" applyNumberFormat="1" applyBorder="1" applyAlignment="1" applyProtection="1">
      <alignment vertical="center"/>
    </xf>
    <xf numFmtId="0" fontId="0" fillId="0" borderId="0" xfId="0" applyBorder="1" applyAlignment="1" applyProtection="1">
      <alignment vertical="center"/>
    </xf>
    <xf numFmtId="5" fontId="7" fillId="0" borderId="0" xfId="0" applyNumberFormat="1" applyFont="1" applyBorder="1" applyAlignment="1" applyProtection="1">
      <alignment horizontal="center" vertical="center"/>
    </xf>
    <xf numFmtId="5" fontId="0" fillId="0" borderId="0" xfId="0" applyNumberFormat="1" applyBorder="1" applyAlignment="1" applyProtection="1">
      <alignment vertical="center"/>
    </xf>
    <xf numFmtId="5" fontId="7" fillId="3" borderId="20" xfId="0" applyNumberFormat="1" applyFont="1" applyFill="1" applyBorder="1" applyAlignment="1" applyProtection="1">
      <alignment horizontal="centerContinuous" vertical="center"/>
    </xf>
    <xf numFmtId="0" fontId="8" fillId="12" borderId="9" xfId="0" applyFont="1" applyFill="1" applyBorder="1" applyAlignment="1" applyProtection="1">
      <alignment horizontal="center" vertical="center" wrapText="1"/>
    </xf>
    <xf numFmtId="0" fontId="4" fillId="7" borderId="127" xfId="0" applyFont="1" applyFill="1" applyBorder="1" applyAlignment="1" applyProtection="1">
      <alignment horizontal="center" vertical="center" wrapText="1"/>
    </xf>
    <xf numFmtId="0" fontId="8" fillId="7" borderId="128" xfId="0" applyFont="1" applyFill="1" applyBorder="1" applyAlignment="1" applyProtection="1">
      <alignment horizontal="center" vertical="center" wrapText="1"/>
    </xf>
    <xf numFmtId="0" fontId="4" fillId="21" borderId="97" xfId="0" applyFont="1" applyFill="1" applyBorder="1" applyAlignment="1" applyProtection="1">
      <alignment horizontal="center" vertical="center" wrapText="1"/>
    </xf>
    <xf numFmtId="0" fontId="8" fillId="8" borderId="129" xfId="0" applyFont="1" applyFill="1" applyBorder="1" applyAlignment="1" applyProtection="1">
      <alignment horizontal="center" vertical="center" wrapText="1"/>
    </xf>
    <xf numFmtId="0" fontId="8" fillId="9" borderId="97" xfId="0" applyFont="1" applyFill="1" applyBorder="1" applyAlignment="1" applyProtection="1">
      <alignment horizontal="center" vertical="center" wrapText="1"/>
    </xf>
    <xf numFmtId="0" fontId="8" fillId="10" borderId="128" xfId="0" applyFont="1" applyFill="1" applyBorder="1" applyAlignment="1" applyProtection="1">
      <alignment horizontal="center" vertical="center" wrapText="1"/>
    </xf>
    <xf numFmtId="0" fontId="4" fillId="11" borderId="130" xfId="0" applyFont="1" applyFill="1" applyBorder="1" applyAlignment="1" applyProtection="1">
      <alignment horizontal="center" vertical="center" wrapText="1"/>
    </xf>
    <xf numFmtId="165" fontId="7" fillId="18" borderId="84" xfId="0" applyNumberFormat="1" applyFont="1" applyFill="1" applyBorder="1" applyAlignment="1" applyProtection="1">
      <alignment horizontal="center" vertical="center"/>
    </xf>
    <xf numFmtId="166" fontId="3" fillId="18" borderId="87" xfId="0" applyNumberFormat="1" applyFont="1" applyFill="1" applyBorder="1" applyAlignment="1" applyProtection="1">
      <alignment horizontal="center" vertical="center"/>
    </xf>
    <xf numFmtId="166" fontId="3" fillId="18" borderId="88" xfId="0" applyNumberFormat="1" applyFont="1" applyFill="1" applyBorder="1" applyAlignment="1" applyProtection="1">
      <alignment horizontal="center" vertical="center"/>
    </xf>
    <xf numFmtId="0" fontId="1" fillId="3" borderId="28" xfId="0" applyNumberFormat="1" applyFont="1" applyFill="1" applyBorder="1" applyAlignment="1" applyProtection="1">
      <alignment horizontal="center" vertical="center"/>
    </xf>
    <xf numFmtId="5"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165" fontId="0" fillId="0" borderId="0" xfId="0" applyNumberFormat="1" applyBorder="1" applyAlignment="1" applyProtection="1">
      <alignment vertical="center"/>
    </xf>
    <xf numFmtId="0" fontId="1" fillId="3" borderId="29" xfId="0" applyNumberFormat="1" applyFont="1" applyFill="1" applyBorder="1" applyAlignment="1" applyProtection="1">
      <alignment horizontal="center" vertical="center"/>
    </xf>
    <xf numFmtId="0" fontId="1" fillId="3" borderId="30" xfId="0" applyNumberFormat="1" applyFont="1" applyFill="1" applyBorder="1" applyAlignment="1" applyProtection="1">
      <alignment horizontal="center" vertical="center"/>
    </xf>
    <xf numFmtId="0" fontId="0" fillId="0" borderId="0" xfId="0" applyBorder="1" applyAlignment="1" applyProtection="1">
      <alignment horizontal="centerContinuous" vertical="center"/>
    </xf>
    <xf numFmtId="0" fontId="0" fillId="0" borderId="0" xfId="0" applyProtection="1"/>
    <xf numFmtId="0" fontId="5" fillId="3" borderId="18" xfId="0" applyNumberFormat="1" applyFont="1" applyFill="1" applyBorder="1" applyAlignment="1" applyProtection="1">
      <alignment horizontal="centerContinuous" vertical="center" wrapText="1"/>
    </xf>
    <xf numFmtId="0" fontId="0" fillId="3" borderId="20" xfId="0" applyFill="1" applyBorder="1" applyAlignment="1" applyProtection="1">
      <alignment horizontal="centerContinuous" vertical="center"/>
    </xf>
    <xf numFmtId="0" fontId="8" fillId="12" borderId="131" xfId="0" applyFont="1" applyFill="1" applyBorder="1" applyAlignment="1" applyProtection="1">
      <alignment horizontal="center" vertical="center" wrapText="1"/>
    </xf>
    <xf numFmtId="0" fontId="4" fillId="7" borderId="132" xfId="0" applyFont="1" applyFill="1" applyBorder="1" applyAlignment="1" applyProtection="1">
      <alignment horizontal="center" vertical="center" wrapText="1"/>
    </xf>
    <xf numFmtId="0" fontId="8" fillId="7" borderId="133" xfId="0" applyFont="1" applyFill="1" applyBorder="1" applyAlignment="1" applyProtection="1">
      <alignment horizontal="center" vertical="center" wrapText="1"/>
    </xf>
    <xf numFmtId="0" fontId="4" fillId="21" borderId="134" xfId="0" applyFont="1" applyFill="1" applyBorder="1" applyAlignment="1" applyProtection="1">
      <alignment horizontal="center" vertical="center" wrapText="1"/>
    </xf>
    <xf numFmtId="0" fontId="8" fillId="8" borderId="135" xfId="0" applyFont="1" applyFill="1" applyBorder="1" applyAlignment="1" applyProtection="1">
      <alignment horizontal="center" vertical="center" wrapText="1"/>
    </xf>
    <xf numFmtId="0" fontId="8" fillId="9" borderId="134" xfId="0" applyFont="1" applyFill="1" applyBorder="1" applyAlignment="1" applyProtection="1">
      <alignment horizontal="center" vertical="center" wrapText="1"/>
    </xf>
    <xf numFmtId="0" fontId="8" fillId="10" borderId="133" xfId="0" applyFont="1" applyFill="1" applyBorder="1" applyAlignment="1" applyProtection="1">
      <alignment horizontal="center" vertical="center" wrapText="1"/>
    </xf>
    <xf numFmtId="0" fontId="4" fillId="11" borderId="136" xfId="0" applyFont="1" applyFill="1" applyBorder="1" applyAlignment="1" applyProtection="1">
      <alignment horizontal="center" vertical="center" wrapText="1"/>
    </xf>
    <xf numFmtId="0" fontId="1" fillId="4" borderId="29" xfId="0" applyNumberFormat="1" applyFont="1" applyFill="1" applyBorder="1" applyAlignment="1" applyProtection="1">
      <alignment horizontal="centerContinuous" vertical="center"/>
    </xf>
    <xf numFmtId="0" fontId="1" fillId="4" borderId="24" xfId="0" applyFont="1" applyFill="1" applyBorder="1" applyAlignment="1" applyProtection="1">
      <alignment horizontal="centerContinuous" vertical="center"/>
    </xf>
    <xf numFmtId="164" fontId="7" fillId="0" borderId="0" xfId="0" applyNumberFormat="1" applyFont="1" applyBorder="1" applyAlignment="1" applyProtection="1">
      <alignment horizontal="left" vertical="center"/>
    </xf>
    <xf numFmtId="0" fontId="1" fillId="4" borderId="140" xfId="0" applyNumberFormat="1" applyFont="1" applyFill="1" applyBorder="1" applyAlignment="1" applyProtection="1">
      <alignment horizontal="centerContinuous" vertical="center"/>
    </xf>
    <xf numFmtId="0" fontId="1" fillId="4" borderId="141" xfId="0" applyFont="1" applyFill="1" applyBorder="1" applyAlignment="1" applyProtection="1">
      <alignment horizontal="centerContinuous" vertical="center"/>
    </xf>
    <xf numFmtId="0" fontId="1" fillId="4" borderId="138" xfId="0" applyNumberFormat="1" applyFont="1" applyFill="1" applyBorder="1" applyAlignment="1" applyProtection="1">
      <alignment horizontal="centerContinuous" vertical="center"/>
    </xf>
    <xf numFmtId="0" fontId="1" fillId="4" borderId="139" xfId="0" applyFont="1" applyFill="1" applyBorder="1" applyAlignment="1" applyProtection="1">
      <alignment horizontal="centerContinuous" vertical="center"/>
    </xf>
    <xf numFmtId="0" fontId="1" fillId="4" borderId="18" xfId="0" applyFont="1" applyFill="1" applyBorder="1" applyAlignment="1" applyProtection="1">
      <alignment horizontal="centerContinuous" vertical="center"/>
    </xf>
    <xf numFmtId="0" fontId="1" fillId="4" borderId="19" xfId="0" applyFont="1" applyFill="1" applyBorder="1" applyAlignment="1" applyProtection="1">
      <alignment horizontal="centerContinuous" vertical="center"/>
    </xf>
    <xf numFmtId="0" fontId="1" fillId="4" borderId="20" xfId="0" applyFont="1" applyFill="1" applyBorder="1" applyAlignment="1" applyProtection="1">
      <alignment horizontal="centerContinuous" vertical="center"/>
    </xf>
    <xf numFmtId="164" fontId="0" fillId="0" borderId="0" xfId="0" applyNumberFormat="1" applyBorder="1" applyAlignment="1" applyProtection="1">
      <alignment vertical="center"/>
    </xf>
    <xf numFmtId="0" fontId="0" fillId="18" borderId="11" xfId="0" applyFill="1" applyBorder="1" applyAlignment="1" applyProtection="1">
      <alignment horizontal="centerContinuous" vertical="center"/>
    </xf>
    <xf numFmtId="0" fontId="0" fillId="18" borderId="12" xfId="0" applyFill="1" applyBorder="1" applyAlignment="1" applyProtection="1">
      <alignment horizontal="centerContinuous" vertical="center"/>
    </xf>
    <xf numFmtId="164" fontId="0" fillId="18" borderId="13" xfId="0" applyNumberFormat="1" applyFill="1" applyBorder="1" applyAlignment="1" applyProtection="1">
      <alignment horizontal="left" vertical="center"/>
    </xf>
    <xf numFmtId="0" fontId="0" fillId="18" borderId="5" xfId="0" applyFill="1" applyBorder="1" applyAlignment="1" applyProtection="1">
      <alignment horizontal="centerContinuous" vertical="center"/>
    </xf>
    <xf numFmtId="0" fontId="0" fillId="18" borderId="7" xfId="0" applyFill="1" applyBorder="1" applyAlignment="1" applyProtection="1">
      <alignment horizontal="centerContinuous" vertical="center"/>
    </xf>
    <xf numFmtId="164" fontId="0" fillId="18" borderId="14" xfId="0" applyNumberFormat="1" applyFill="1" applyBorder="1" applyAlignment="1" applyProtection="1">
      <alignment horizontal="left" vertical="center"/>
    </xf>
    <xf numFmtId="0" fontId="0" fillId="18" borderId="2" xfId="0" applyFill="1" applyBorder="1" applyAlignment="1" applyProtection="1">
      <alignment horizontal="centerContinuous" vertical="center"/>
    </xf>
    <xf numFmtId="0" fontId="0" fillId="18" borderId="8" xfId="0" applyFill="1" applyBorder="1" applyAlignment="1" applyProtection="1">
      <alignment horizontal="centerContinuous" vertical="center"/>
    </xf>
    <xf numFmtId="164" fontId="0" fillId="18" borderId="15" xfId="0" applyNumberFormat="1" applyFill="1" applyBorder="1" applyAlignment="1" applyProtection="1">
      <alignment horizontal="left" vertical="center"/>
    </xf>
    <xf numFmtId="0" fontId="9" fillId="4" borderId="21" xfId="0" applyFont="1" applyFill="1" applyBorder="1" applyAlignment="1" applyProtection="1">
      <alignment horizontal="centerContinuous" vertical="center"/>
    </xf>
    <xf numFmtId="0" fontId="0" fillId="4" borderId="22" xfId="0" applyFill="1" applyBorder="1" applyAlignment="1" applyProtection="1">
      <alignment horizontal="centerContinuous" vertical="center"/>
    </xf>
    <xf numFmtId="0" fontId="0" fillId="4" borderId="23" xfId="0" applyFill="1" applyBorder="1" applyAlignment="1" applyProtection="1">
      <alignment horizontal="centerContinuous" vertical="center"/>
    </xf>
    <xf numFmtId="0" fontId="9" fillId="4" borderId="9" xfId="0" applyFont="1" applyFill="1" applyBorder="1" applyAlignment="1" applyProtection="1">
      <alignment horizontal="centerContinuous" vertical="center"/>
    </xf>
    <xf numFmtId="0" fontId="0" fillId="4" borderId="10" xfId="0" applyFill="1" applyBorder="1" applyAlignment="1" applyProtection="1">
      <alignment horizontal="centerContinuous" vertical="center"/>
    </xf>
    <xf numFmtId="0" fontId="0" fillId="4" borderId="16" xfId="0" applyFill="1" applyBorder="1" applyAlignment="1" applyProtection="1">
      <alignment horizontal="centerContinuous" vertical="center"/>
    </xf>
    <xf numFmtId="0" fontId="0" fillId="4" borderId="0" xfId="0" applyFill="1" applyBorder="1" applyAlignment="1" applyProtection="1">
      <alignment horizontal="centerContinuous" vertical="center"/>
    </xf>
    <xf numFmtId="0" fontId="0" fillId="18" borderId="9" xfId="0" applyFill="1" applyBorder="1" applyAlignment="1" applyProtection="1">
      <alignment horizontal="centerContinuous" vertical="center"/>
    </xf>
    <xf numFmtId="0" fontId="0" fillId="18" borderId="10" xfId="0" applyFill="1" applyBorder="1" applyAlignment="1" applyProtection="1">
      <alignment horizontal="centerContinuous" vertical="center"/>
    </xf>
    <xf numFmtId="164" fontId="0" fillId="18" borderId="16" xfId="0" applyNumberFormat="1" applyFill="1" applyBorder="1" applyAlignment="1" applyProtection="1">
      <alignment horizontal="left" vertical="center"/>
    </xf>
    <xf numFmtId="0" fontId="0" fillId="18" borderId="6" xfId="0" applyFill="1" applyBorder="1" applyAlignment="1" applyProtection="1">
      <alignment horizontal="centerContinuous" vertical="center"/>
    </xf>
    <xf numFmtId="164" fontId="0" fillId="18" borderId="17" xfId="0" applyNumberFormat="1" applyFill="1" applyBorder="1" applyAlignment="1" applyProtection="1">
      <alignment horizontal="left" vertical="center"/>
    </xf>
    <xf numFmtId="0" fontId="1" fillId="4" borderId="2" xfId="0" applyNumberFormat="1" applyFont="1" applyFill="1" applyBorder="1" applyAlignment="1" applyProtection="1">
      <alignment horizontal="center" vertical="center"/>
    </xf>
    <xf numFmtId="0" fontId="0" fillId="5" borderId="31" xfId="0" applyNumberFormat="1" applyFill="1" applyBorder="1" applyAlignment="1" applyProtection="1">
      <alignment vertical="center"/>
    </xf>
    <xf numFmtId="0" fontId="0" fillId="6" borderId="31" xfId="0" applyNumberFormat="1" applyFill="1" applyBorder="1" applyAlignment="1" applyProtection="1">
      <alignment vertical="center"/>
    </xf>
    <xf numFmtId="5" fontId="0" fillId="3" borderId="20" xfId="0" applyNumberFormat="1" applyFill="1" applyBorder="1" applyAlignment="1" applyProtection="1">
      <alignment horizontal="centerContinuous" vertical="center"/>
    </xf>
    <xf numFmtId="0" fontId="0" fillId="0" borderId="0" xfId="0" applyBorder="1" applyAlignment="1" applyProtection="1">
      <alignment horizontal="left" vertical="center"/>
    </xf>
    <xf numFmtId="0" fontId="15" fillId="0" borderId="0" xfId="0" applyNumberFormat="1" applyFont="1" applyBorder="1" applyAlignment="1" applyProtection="1">
      <alignment horizontal="centerContinuous" vertical="center"/>
    </xf>
    <xf numFmtId="0" fontId="16" fillId="0" borderId="0" xfId="0" applyNumberFormat="1" applyFont="1" applyBorder="1" applyAlignment="1" applyProtection="1">
      <alignment horizontal="centerContinuous" vertical="center"/>
    </xf>
    <xf numFmtId="0" fontId="17" fillId="0" borderId="0" xfId="0" applyFont="1" applyBorder="1" applyAlignment="1" applyProtection="1">
      <alignment horizontal="centerContinuous" vertical="center"/>
    </xf>
    <xf numFmtId="0" fontId="5" fillId="0" borderId="0" xfId="0" applyNumberFormat="1" applyFont="1" applyBorder="1" applyAlignment="1" applyProtection="1">
      <alignment horizontal="centerContinuous" vertical="center"/>
    </xf>
    <xf numFmtId="0" fontId="0" fillId="0" borderId="0" xfId="0" applyNumberFormat="1" applyBorder="1" applyAlignment="1" applyProtection="1">
      <alignment horizontal="centerContinuous" vertical="center"/>
    </xf>
    <xf numFmtId="0" fontId="13" fillId="0" borderId="0" xfId="0" applyNumberFormat="1" applyFont="1" applyBorder="1" applyAlignment="1" applyProtection="1">
      <alignment horizontal="centerContinuous" vertical="center"/>
    </xf>
    <xf numFmtId="0" fontId="6" fillId="0" borderId="0" xfId="0" applyFont="1" applyBorder="1" applyAlignment="1" applyProtection="1">
      <alignment horizontal="centerContinuous" vertical="center"/>
    </xf>
    <xf numFmtId="0" fontId="4" fillId="7" borderId="108" xfId="0" applyFont="1" applyFill="1" applyBorder="1" applyAlignment="1" applyProtection="1">
      <alignment horizontal="center" vertical="center" wrapText="1"/>
    </xf>
    <xf numFmtId="0" fontId="8" fillId="7" borderId="109" xfId="0" applyFont="1" applyFill="1" applyBorder="1" applyAlignment="1" applyProtection="1">
      <alignment horizontal="center" vertical="center" wrapText="1"/>
    </xf>
    <xf numFmtId="0" fontId="4" fillId="21" borderId="110" xfId="0" applyFont="1" applyFill="1" applyBorder="1" applyAlignment="1" applyProtection="1">
      <alignment horizontal="center" vertical="center" wrapText="1"/>
    </xf>
    <xf numFmtId="0" fontId="8" fillId="8" borderId="111" xfId="0" applyFont="1" applyFill="1" applyBorder="1" applyAlignment="1" applyProtection="1">
      <alignment horizontal="center" vertical="center" wrapText="1"/>
    </xf>
    <xf numFmtId="0" fontId="8" fillId="9" borderId="110" xfId="0" applyFont="1" applyFill="1" applyBorder="1" applyAlignment="1" applyProtection="1">
      <alignment horizontal="center" vertical="center" wrapText="1"/>
    </xf>
    <xf numFmtId="0" fontId="8" fillId="10" borderId="109" xfId="0" applyFont="1" applyFill="1" applyBorder="1" applyAlignment="1" applyProtection="1">
      <alignment horizontal="center" vertical="center" wrapText="1"/>
    </xf>
    <xf numFmtId="0" fontId="4" fillId="11" borderId="112" xfId="0" applyFont="1" applyFill="1" applyBorder="1" applyAlignment="1" applyProtection="1">
      <alignment horizontal="center" vertical="center" wrapText="1"/>
    </xf>
    <xf numFmtId="0" fontId="1" fillId="4" borderId="18" xfId="0" applyNumberFormat="1" applyFont="1" applyFill="1" applyBorder="1" applyAlignment="1" applyProtection="1">
      <alignment horizontal="centerContinuous" vertical="center" wrapText="1"/>
    </xf>
    <xf numFmtId="0" fontId="1" fillId="4" borderId="10" xfId="0" quotePrefix="1" applyFont="1" applyFill="1" applyBorder="1" applyAlignment="1" applyProtection="1">
      <alignment horizontal="centerContinuous" vertical="center" wrapText="1"/>
    </xf>
    <xf numFmtId="0" fontId="1" fillId="4" borderId="6" xfId="0" applyNumberFormat="1" applyFont="1" applyFill="1" applyBorder="1" applyAlignment="1" applyProtection="1">
      <alignment horizontal="centerContinuous" vertical="center" wrapText="1"/>
    </xf>
    <xf numFmtId="0" fontId="1" fillId="4" borderId="26" xfId="0" quotePrefix="1" applyFont="1" applyFill="1" applyBorder="1" applyAlignment="1" applyProtection="1">
      <alignment horizontal="centerContinuous" vertical="center" wrapText="1"/>
    </xf>
    <xf numFmtId="0" fontId="3" fillId="18" borderId="11" xfId="0" applyFont="1" applyFill="1" applyBorder="1" applyAlignment="1" applyProtection="1">
      <alignment horizontal="centerContinuous" vertical="center"/>
    </xf>
    <xf numFmtId="0" fontId="3" fillId="18" borderId="12" xfId="0" applyFont="1" applyFill="1" applyBorder="1" applyAlignment="1" applyProtection="1">
      <alignment horizontal="centerContinuous" vertical="center"/>
    </xf>
    <xf numFmtId="164" fontId="3" fillId="18" borderId="13" xfId="0" applyNumberFormat="1" applyFont="1" applyFill="1" applyBorder="1" applyAlignment="1" applyProtection="1">
      <alignment horizontal="left" vertical="center"/>
    </xf>
    <xf numFmtId="0" fontId="3" fillId="18" borderId="5" xfId="0" applyFont="1" applyFill="1" applyBorder="1" applyAlignment="1" applyProtection="1">
      <alignment horizontal="centerContinuous" vertical="center"/>
    </xf>
    <xf numFmtId="0" fontId="3" fillId="18" borderId="7" xfId="0" applyFont="1" applyFill="1" applyBorder="1" applyAlignment="1" applyProtection="1">
      <alignment horizontal="centerContinuous" vertical="center"/>
    </xf>
    <xf numFmtId="0" fontId="3" fillId="18" borderId="2" xfId="0" applyFont="1" applyFill="1" applyBorder="1" applyAlignment="1" applyProtection="1">
      <alignment horizontal="centerContinuous" vertical="center"/>
    </xf>
    <xf numFmtId="0" fontId="3" fillId="18" borderId="8" xfId="0" applyFont="1" applyFill="1" applyBorder="1" applyAlignment="1" applyProtection="1">
      <alignment horizontal="centerContinuous" vertical="center"/>
    </xf>
    <xf numFmtId="164" fontId="3" fillId="18" borderId="17" xfId="0" applyNumberFormat="1" applyFont="1" applyFill="1" applyBorder="1" applyAlignment="1" applyProtection="1">
      <alignment horizontal="left" vertical="center"/>
    </xf>
    <xf numFmtId="0" fontId="3" fillId="18" borderId="9" xfId="0" applyFont="1" applyFill="1" applyBorder="1" applyAlignment="1" applyProtection="1">
      <alignment horizontal="centerContinuous" vertical="center"/>
    </xf>
    <xf numFmtId="0" fontId="3" fillId="18" borderId="10" xfId="0" applyFont="1" applyFill="1" applyBorder="1" applyAlignment="1" applyProtection="1">
      <alignment horizontal="centerContinuous" vertical="center"/>
    </xf>
    <xf numFmtId="164" fontId="3" fillId="18" borderId="16" xfId="0" applyNumberFormat="1" applyFont="1" applyFill="1" applyBorder="1" applyAlignment="1" applyProtection="1">
      <alignment horizontal="left" vertical="center"/>
    </xf>
    <xf numFmtId="164" fontId="3" fillId="18" borderId="14" xfId="0" applyNumberFormat="1" applyFont="1" applyFill="1" applyBorder="1" applyAlignment="1" applyProtection="1">
      <alignment horizontal="left" vertical="center"/>
    </xf>
    <xf numFmtId="164" fontId="3" fillId="18" borderId="15" xfId="0" applyNumberFormat="1" applyFont="1" applyFill="1" applyBorder="1" applyAlignment="1" applyProtection="1">
      <alignment horizontal="left" vertical="center"/>
    </xf>
    <xf numFmtId="0" fontId="3" fillId="18" borderId="6" xfId="0" applyFont="1" applyFill="1" applyBorder="1" applyAlignment="1" applyProtection="1">
      <alignment horizontal="centerContinuous" vertical="center"/>
    </xf>
    <xf numFmtId="0" fontId="23" fillId="0" borderId="0" xfId="0" applyFont="1" applyAlignment="1" applyProtection="1">
      <alignment horizontal="left" vertical="center"/>
    </xf>
    <xf numFmtId="0" fontId="3" fillId="0" borderId="0" xfId="0" applyFont="1" applyAlignment="1" applyProtection="1">
      <alignment horizontal="center" vertical="center"/>
    </xf>
    <xf numFmtId="164" fontId="3"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26" fillId="0" borderId="0" xfId="0" applyFont="1" applyAlignment="1" applyProtection="1">
      <alignment horizontal="centerContinuous" vertical="center"/>
    </xf>
    <xf numFmtId="0" fontId="3" fillId="0" borderId="0" xfId="0" applyFont="1" applyAlignment="1" applyProtection="1">
      <alignment horizontal="centerContinuous" vertical="center"/>
    </xf>
    <xf numFmtId="39" fontId="3" fillId="0" borderId="0" xfId="0" applyNumberFormat="1" applyFont="1" applyAlignment="1" applyProtection="1">
      <alignment horizontal="center" vertical="center"/>
    </xf>
    <xf numFmtId="10" fontId="3" fillId="0" borderId="0" xfId="0" applyNumberFormat="1" applyFont="1" applyAlignment="1" applyProtection="1">
      <alignment horizontal="center" vertical="center"/>
    </xf>
    <xf numFmtId="2" fontId="3" fillId="0" borderId="0" xfId="0" applyNumberFormat="1" applyFont="1" applyAlignment="1" applyProtection="1">
      <alignment horizontal="center" vertical="center"/>
    </xf>
    <xf numFmtId="0" fontId="11" fillId="20" borderId="21" xfId="0" applyFont="1" applyFill="1" applyBorder="1" applyAlignment="1" applyProtection="1">
      <alignment horizontal="centerContinuous" vertical="center"/>
    </xf>
    <xf numFmtId="0" fontId="3" fillId="20" borderId="99" xfId="0" applyFont="1" applyFill="1" applyBorder="1" applyAlignment="1" applyProtection="1">
      <alignment horizontal="centerContinuous" vertical="center" wrapText="1"/>
    </xf>
    <xf numFmtId="0" fontId="1" fillId="20" borderId="23" xfId="0" applyFont="1" applyFill="1" applyBorder="1" applyAlignment="1" applyProtection="1">
      <alignment horizontal="centerContinuous" vertical="center" wrapText="1"/>
    </xf>
    <xf numFmtId="1" fontId="24" fillId="14" borderId="0" xfId="0" applyNumberFormat="1" applyFont="1" applyFill="1" applyAlignment="1" applyProtection="1">
      <alignment horizontal="center" vertical="center"/>
    </xf>
    <xf numFmtId="1" fontId="6" fillId="14" borderId="0" xfId="0" applyNumberFormat="1" applyFont="1" applyFill="1" applyAlignment="1" applyProtection="1">
      <alignment horizontal="center" vertical="center"/>
    </xf>
    <xf numFmtId="0" fontId="1" fillId="18" borderId="5" xfId="0" applyNumberFormat="1" applyFont="1" applyFill="1" applyBorder="1" applyAlignment="1" applyProtection="1">
      <alignment horizontal="center" vertical="center" wrapText="1"/>
    </xf>
    <xf numFmtId="0" fontId="8" fillId="12" borderId="147" xfId="0" applyFont="1" applyFill="1" applyBorder="1" applyAlignment="1" applyProtection="1">
      <alignment horizontal="center" vertical="center" wrapText="1"/>
    </xf>
    <xf numFmtId="0" fontId="8" fillId="7" borderId="147" xfId="0" applyFont="1" applyFill="1" applyBorder="1" applyAlignment="1" applyProtection="1">
      <alignment horizontal="center" vertical="center" wrapText="1"/>
    </xf>
    <xf numFmtId="0" fontId="8" fillId="7" borderId="47" xfId="0" applyFont="1" applyFill="1" applyBorder="1" applyAlignment="1" applyProtection="1">
      <alignment horizontal="center" vertical="center" wrapText="1"/>
    </xf>
    <xf numFmtId="0" fontId="8" fillId="21" borderId="90" xfId="0" applyFont="1" applyFill="1" applyBorder="1" applyAlignment="1" applyProtection="1">
      <alignment horizontal="center" vertical="center" wrapText="1"/>
    </xf>
    <xf numFmtId="0" fontId="8" fillId="15" borderId="147" xfId="0" applyFont="1" applyFill="1" applyBorder="1" applyAlignment="1" applyProtection="1">
      <alignment horizontal="center" vertical="center" wrapText="1"/>
    </xf>
    <xf numFmtId="0" fontId="8" fillId="16" borderId="148" xfId="0" applyFont="1" applyFill="1" applyBorder="1" applyAlignment="1" applyProtection="1">
      <alignment horizontal="center" vertical="center" wrapText="1"/>
    </xf>
    <xf numFmtId="0" fontId="8" fillId="10" borderId="47" xfId="0" applyFont="1" applyFill="1" applyBorder="1" applyAlignment="1" applyProtection="1">
      <alignment horizontal="center" vertical="center" wrapText="1"/>
    </xf>
    <xf numFmtId="0" fontId="8" fillId="11" borderId="90" xfId="0" applyFont="1" applyFill="1" applyBorder="1" applyAlignment="1" applyProtection="1">
      <alignment horizontal="center" vertical="center" wrapText="1"/>
    </xf>
    <xf numFmtId="1" fontId="6" fillId="0" borderId="0" xfId="0" applyNumberFormat="1" applyFont="1" applyAlignment="1" applyProtection="1">
      <alignment horizontal="center" vertical="center"/>
    </xf>
    <xf numFmtId="1" fontId="25" fillId="14" borderId="0" xfId="0" applyNumberFormat="1" applyFont="1" applyFill="1" applyAlignment="1" applyProtection="1">
      <alignment horizontal="center" vertical="center" wrapText="1"/>
    </xf>
    <xf numFmtId="0" fontId="8" fillId="18" borderId="5" xfId="0" applyFont="1" applyFill="1" applyBorder="1" applyAlignment="1" applyProtection="1">
      <alignment horizontal="center" vertical="center" wrapText="1"/>
    </xf>
    <xf numFmtId="0" fontId="8" fillId="20" borderId="66" xfId="0" applyFont="1" applyFill="1" applyBorder="1" applyAlignment="1" applyProtection="1">
      <alignment horizontal="center" vertical="center" wrapText="1"/>
    </xf>
    <xf numFmtId="1" fontId="8" fillId="20" borderId="73" xfId="0" applyNumberFormat="1" applyFont="1" applyFill="1" applyBorder="1" applyAlignment="1" applyProtection="1">
      <alignment horizontal="center" vertical="center" wrapText="1"/>
    </xf>
    <xf numFmtId="0" fontId="8" fillId="20" borderId="33" xfId="0" applyFont="1" applyFill="1" applyBorder="1" applyAlignment="1" applyProtection="1">
      <alignment horizontal="center" vertical="center" wrapText="1"/>
    </xf>
    <xf numFmtId="0" fontId="8" fillId="20" borderId="34" xfId="0" applyFont="1" applyFill="1" applyBorder="1" applyAlignment="1" applyProtection="1">
      <alignment horizontal="center" vertical="center" wrapText="1"/>
    </xf>
    <xf numFmtId="0" fontId="8" fillId="20" borderId="20" xfId="0" applyFont="1" applyFill="1" applyBorder="1" applyAlignment="1" applyProtection="1">
      <alignment horizontal="center" vertical="center" wrapText="1"/>
    </xf>
    <xf numFmtId="1" fontId="8" fillId="20" borderId="51" xfId="0" applyNumberFormat="1" applyFont="1" applyFill="1" applyBorder="1" applyAlignment="1" applyProtection="1">
      <alignment horizontal="center" vertical="center" wrapText="1"/>
    </xf>
    <xf numFmtId="0" fontId="8" fillId="18" borderId="53" xfId="0" applyFont="1" applyFill="1" applyBorder="1" applyAlignment="1" applyProtection="1">
      <alignment horizontal="center" vertical="center" wrapText="1"/>
    </xf>
    <xf numFmtId="5" fontId="8" fillId="17" borderId="40" xfId="0" applyNumberFormat="1" applyFont="1" applyFill="1" applyBorder="1" applyAlignment="1" applyProtection="1">
      <alignment horizontal="center" vertical="center"/>
    </xf>
    <xf numFmtId="5" fontId="3" fillId="18" borderId="12" xfId="0" applyNumberFormat="1" applyFont="1" applyFill="1" applyBorder="1" applyAlignment="1" applyProtection="1">
      <alignment horizontal="center" vertical="center" wrapText="1"/>
    </xf>
    <xf numFmtId="164" fontId="8" fillId="17" borderId="41" xfId="0" applyNumberFormat="1" applyFont="1" applyFill="1" applyBorder="1" applyAlignment="1" applyProtection="1">
      <alignment horizontal="center" vertical="center"/>
    </xf>
    <xf numFmtId="164" fontId="8" fillId="17" borderId="42" xfId="0" applyNumberFormat="1" applyFont="1" applyFill="1" applyBorder="1" applyAlignment="1" applyProtection="1">
      <alignment horizontal="center" vertical="center"/>
    </xf>
    <xf numFmtId="164" fontId="8" fillId="18" borderId="52" xfId="0" applyNumberFormat="1" applyFont="1" applyFill="1" applyBorder="1" applyAlignment="1" applyProtection="1">
      <alignment horizontal="center" vertical="center"/>
    </xf>
    <xf numFmtId="164" fontId="8" fillId="18" borderId="13" xfId="0" applyNumberFormat="1" applyFont="1" applyFill="1" applyBorder="1" applyAlignment="1" applyProtection="1">
      <alignment horizontal="center" vertical="center"/>
    </xf>
    <xf numFmtId="1" fontId="3" fillId="18" borderId="53" xfId="0" applyNumberFormat="1" applyFont="1" applyFill="1" applyBorder="1" applyAlignment="1" applyProtection="1">
      <alignment horizontal="center" vertical="center"/>
    </xf>
    <xf numFmtId="5" fontId="3" fillId="0" borderId="0" xfId="0" applyNumberFormat="1" applyFont="1" applyAlignment="1" applyProtection="1">
      <alignment horizontal="center" vertical="center"/>
    </xf>
    <xf numFmtId="0" fontId="3" fillId="18" borderId="5" xfId="0" applyFont="1" applyFill="1" applyBorder="1" applyAlignment="1" applyProtection="1">
      <alignment horizontal="center" vertical="center"/>
    </xf>
    <xf numFmtId="165" fontId="3" fillId="17" borderId="5" xfId="0" applyNumberFormat="1" applyFont="1" applyFill="1" applyBorder="1" applyAlignment="1" applyProtection="1">
      <alignment horizontal="center" vertical="center"/>
    </xf>
    <xf numFmtId="165" fontId="3" fillId="17" borderId="31" xfId="0" applyNumberFormat="1" applyFont="1" applyFill="1" applyBorder="1" applyAlignment="1" applyProtection="1">
      <alignment horizontal="center" vertical="center"/>
    </xf>
    <xf numFmtId="165" fontId="3" fillId="17" borderId="7" xfId="0" applyNumberFormat="1" applyFont="1" applyFill="1" applyBorder="1" applyAlignment="1" applyProtection="1">
      <alignment horizontal="center" vertical="center"/>
    </xf>
    <xf numFmtId="165" fontId="3" fillId="17" borderId="48" xfId="0" applyNumberFormat="1" applyFont="1" applyFill="1" applyBorder="1" applyAlignment="1" applyProtection="1">
      <alignment horizontal="center" vertical="center"/>
    </xf>
    <xf numFmtId="164" fontId="3" fillId="17" borderId="31" xfId="0" applyNumberFormat="1" applyFont="1" applyFill="1" applyBorder="1" applyAlignment="1" applyProtection="1">
      <alignment horizontal="center" vertical="center"/>
    </xf>
    <xf numFmtId="164" fontId="3" fillId="17" borderId="49" xfId="0" applyNumberFormat="1" applyFont="1" applyFill="1" applyBorder="1" applyAlignment="1" applyProtection="1">
      <alignment horizontal="center" vertical="center"/>
    </xf>
    <xf numFmtId="1" fontId="3" fillId="18" borderId="50" xfId="0" applyNumberFormat="1" applyFont="1" applyFill="1" applyBorder="1" applyAlignment="1" applyProtection="1">
      <alignment horizontal="center" vertical="center"/>
    </xf>
    <xf numFmtId="0" fontId="3" fillId="18" borderId="50" xfId="0" applyFont="1" applyFill="1" applyBorder="1" applyAlignment="1" applyProtection="1">
      <alignment horizontal="center" vertical="center"/>
    </xf>
    <xf numFmtId="0" fontId="3" fillId="18" borderId="54" xfId="0" applyFont="1" applyFill="1" applyBorder="1" applyAlignment="1" applyProtection="1">
      <alignment horizontal="center" vertical="center"/>
    </xf>
    <xf numFmtId="165" fontId="3" fillId="17" borderId="12" xfId="0" applyNumberFormat="1" applyFont="1" applyFill="1" applyBorder="1" applyAlignment="1" applyProtection="1">
      <alignment horizontal="center" vertical="center"/>
    </xf>
    <xf numFmtId="165" fontId="3" fillId="17" borderId="11" xfId="0" applyNumberFormat="1" applyFont="1" applyFill="1" applyBorder="1" applyAlignment="1" applyProtection="1">
      <alignment horizontal="center" vertical="center"/>
    </xf>
    <xf numFmtId="165" fontId="3" fillId="17" borderId="42" xfId="0" applyNumberFormat="1" applyFont="1" applyFill="1" applyBorder="1" applyAlignment="1" applyProtection="1">
      <alignment horizontal="center" vertical="center"/>
    </xf>
    <xf numFmtId="1" fontId="3" fillId="18" borderId="54" xfId="0" applyNumberFormat="1" applyFont="1" applyFill="1" applyBorder="1" applyAlignment="1" applyProtection="1">
      <alignment horizontal="center" vertical="center"/>
    </xf>
    <xf numFmtId="0" fontId="3" fillId="18" borderId="53" xfId="0" applyFont="1" applyFill="1" applyBorder="1" applyAlignment="1" applyProtection="1">
      <alignment horizontal="center" vertical="center"/>
    </xf>
    <xf numFmtId="0" fontId="7" fillId="0" borderId="0" xfId="0" applyFont="1" applyAlignment="1" applyProtection="1">
      <alignment horizontal="center" vertical="center" wrapText="1"/>
    </xf>
    <xf numFmtId="0" fontId="33" fillId="0" borderId="149" xfId="0" applyFont="1" applyBorder="1" applyAlignment="1" applyProtection="1">
      <alignment horizontal="center" vertical="center" wrapText="1"/>
    </xf>
    <xf numFmtId="0" fontId="8" fillId="12" borderId="150" xfId="0" applyFont="1" applyFill="1" applyBorder="1" applyAlignment="1" applyProtection="1">
      <alignment horizontal="center" vertical="center" wrapText="1"/>
    </xf>
    <xf numFmtId="0" fontId="8" fillId="7" borderId="150" xfId="0" applyFont="1" applyFill="1" applyBorder="1" applyAlignment="1" applyProtection="1">
      <alignment horizontal="center" vertical="center" wrapText="1"/>
    </xf>
    <xf numFmtId="0" fontId="8" fillId="7" borderId="151" xfId="0" applyFont="1" applyFill="1" applyBorder="1" applyAlignment="1" applyProtection="1">
      <alignment horizontal="center" vertical="center" wrapText="1"/>
    </xf>
    <xf numFmtId="0" fontId="8" fillId="7" borderId="152" xfId="0" applyFont="1" applyFill="1" applyBorder="1" applyAlignment="1" applyProtection="1">
      <alignment horizontal="center" vertical="center" wrapText="1"/>
    </xf>
    <xf numFmtId="0" fontId="8" fillId="15" borderId="150" xfId="0" applyFont="1" applyFill="1" applyBorder="1" applyAlignment="1" applyProtection="1">
      <alignment horizontal="center" vertical="center" wrapText="1"/>
    </xf>
    <xf numFmtId="0" fontId="8" fillId="16" borderId="153" xfId="0" applyFont="1" applyFill="1" applyBorder="1" applyAlignment="1" applyProtection="1">
      <alignment horizontal="center" vertical="center" wrapText="1"/>
    </xf>
    <xf numFmtId="0" fontId="8" fillId="10" borderId="151" xfId="0" applyFont="1" applyFill="1" applyBorder="1" applyAlignment="1" applyProtection="1">
      <alignment horizontal="center" vertical="center" wrapText="1"/>
    </xf>
    <xf numFmtId="0" fontId="8" fillId="11" borderId="152" xfId="0" applyFont="1" applyFill="1" applyBorder="1" applyAlignment="1" applyProtection="1">
      <alignment horizontal="center" vertical="center" wrapText="1"/>
    </xf>
    <xf numFmtId="0" fontId="27" fillId="0" borderId="78" xfId="0" applyFont="1" applyBorder="1" applyAlignment="1" applyProtection="1">
      <alignment horizontal="center" vertical="center" wrapText="1"/>
    </xf>
    <xf numFmtId="0" fontId="27" fillId="0" borderId="79" xfId="0" applyFont="1" applyBorder="1" applyAlignment="1" applyProtection="1">
      <alignment horizontal="center" vertical="center" wrapText="1"/>
    </xf>
    <xf numFmtId="0" fontId="27" fillId="0" borderId="0" xfId="0" applyFont="1" applyAlignment="1" applyProtection="1">
      <alignment horizontal="center" vertical="center" wrapText="1"/>
    </xf>
    <xf numFmtId="164" fontId="27" fillId="0" borderId="80" xfId="0" applyNumberFormat="1"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28" fillId="14" borderId="0" xfId="0" applyFont="1" applyFill="1" applyAlignment="1" applyProtection="1">
      <alignment horizontal="center" vertical="center"/>
    </xf>
    <xf numFmtId="5" fontId="28" fillId="14" borderId="0" xfId="0" applyNumberFormat="1" applyFont="1" applyFill="1" applyAlignment="1" applyProtection="1">
      <alignment horizontal="center" vertical="center"/>
    </xf>
    <xf numFmtId="165" fontId="28" fillId="14" borderId="0" xfId="0" applyNumberFormat="1" applyFont="1" applyFill="1" applyAlignment="1" applyProtection="1">
      <alignment horizontal="center" vertical="center"/>
    </xf>
    <xf numFmtId="164" fontId="28" fillId="14" borderId="0" xfId="0" applyNumberFormat="1" applyFont="1" applyFill="1" applyAlignment="1" applyProtection="1">
      <alignment horizontal="center" vertical="center" wrapText="1"/>
    </xf>
    <xf numFmtId="164" fontId="28" fillId="14" borderId="0" xfId="0" applyNumberFormat="1" applyFont="1" applyFill="1" applyBorder="1" applyAlignment="1" applyProtection="1">
      <alignment horizontal="center" vertical="center" wrapText="1"/>
    </xf>
    <xf numFmtId="0" fontId="28" fillId="0" borderId="0" xfId="0" applyFont="1" applyAlignment="1" applyProtection="1">
      <alignment horizontal="center" vertical="center"/>
    </xf>
    <xf numFmtId="5" fontId="28" fillId="0" borderId="0" xfId="0" applyNumberFormat="1" applyFont="1" applyAlignment="1" applyProtection="1">
      <alignment horizontal="center" vertical="center"/>
    </xf>
    <xf numFmtId="165" fontId="28" fillId="0" borderId="0" xfId="0" applyNumberFormat="1" applyFont="1" applyAlignment="1" applyProtection="1">
      <alignment horizontal="center" vertical="center"/>
    </xf>
    <xf numFmtId="164" fontId="28" fillId="0" borderId="0" xfId="0" applyNumberFormat="1" applyFont="1" applyAlignment="1" applyProtection="1">
      <alignment horizontal="center" vertical="center" wrapText="1"/>
    </xf>
    <xf numFmtId="164" fontId="28" fillId="0" borderId="0" xfId="0" applyNumberFormat="1" applyFont="1" applyBorder="1" applyAlignment="1" applyProtection="1">
      <alignment horizontal="center" vertical="center" wrapText="1"/>
    </xf>
    <xf numFmtId="5" fontId="31" fillId="0" borderId="0" xfId="0" applyNumberFormat="1" applyFont="1" applyAlignment="1" applyProtection="1">
      <alignment horizontal="center" vertical="center"/>
    </xf>
    <xf numFmtId="0" fontId="31" fillId="0" borderId="0" xfId="0" applyFont="1" applyAlignment="1" applyProtection="1">
      <alignment horizontal="center" vertical="center"/>
    </xf>
    <xf numFmtId="10" fontId="35" fillId="22" borderId="56" xfId="0" applyNumberFormat="1" applyFont="1" applyFill="1" applyBorder="1" applyAlignment="1" applyProtection="1">
      <alignment horizontal="center" vertical="center"/>
      <protection locked="0"/>
    </xf>
    <xf numFmtId="10" fontId="35" fillId="22" borderId="31" xfId="0" applyNumberFormat="1" applyFont="1" applyFill="1" applyBorder="1" applyAlignment="1" applyProtection="1">
      <alignment horizontal="center" vertical="center"/>
      <protection locked="0"/>
    </xf>
    <xf numFmtId="10" fontId="35" fillId="22" borderId="10" xfId="0" applyNumberFormat="1" applyFont="1" applyFill="1" applyBorder="1" applyAlignment="1" applyProtection="1">
      <alignment horizontal="center" vertical="center"/>
      <protection locked="0"/>
    </xf>
    <xf numFmtId="10" fontId="35" fillId="22" borderId="47" xfId="0" applyNumberFormat="1" applyFont="1" applyFill="1" applyBorder="1" applyAlignment="1" applyProtection="1">
      <alignment horizontal="center" vertical="center"/>
      <protection locked="0"/>
    </xf>
    <xf numFmtId="10" fontId="35" fillId="22" borderId="37" xfId="0" applyNumberFormat="1" applyFont="1" applyFill="1" applyBorder="1" applyAlignment="1" applyProtection="1">
      <alignment horizontal="center" vertical="center"/>
      <protection locked="0"/>
    </xf>
    <xf numFmtId="10" fontId="35" fillId="22" borderId="38" xfId="0" applyNumberFormat="1" applyFont="1" applyFill="1" applyBorder="1" applyAlignment="1" applyProtection="1">
      <alignment horizontal="center" vertical="center"/>
      <protection locked="0"/>
    </xf>
    <xf numFmtId="10" fontId="35" fillId="22" borderId="57" xfId="0" applyNumberFormat="1" applyFont="1" applyFill="1" applyBorder="1" applyAlignment="1" applyProtection="1">
      <alignment horizontal="center" vertical="center"/>
      <protection locked="0"/>
    </xf>
    <xf numFmtId="10" fontId="35" fillId="22" borderId="58" xfId="0" applyNumberFormat="1" applyFont="1" applyFill="1" applyBorder="1" applyAlignment="1" applyProtection="1">
      <alignment horizontal="center" vertical="center"/>
      <protection locked="0"/>
    </xf>
    <xf numFmtId="10" fontId="35" fillId="22" borderId="59" xfId="0" applyNumberFormat="1" applyFont="1" applyFill="1" applyBorder="1" applyAlignment="1" applyProtection="1">
      <alignment horizontal="center" vertical="center"/>
      <protection locked="0"/>
    </xf>
    <xf numFmtId="10" fontId="35" fillId="22" borderId="60" xfId="0" applyNumberFormat="1" applyFont="1" applyFill="1" applyBorder="1" applyAlignment="1" applyProtection="1">
      <alignment horizontal="center" vertical="center"/>
      <protection locked="0"/>
    </xf>
    <xf numFmtId="10" fontId="35" fillId="22" borderId="49" xfId="0" applyNumberFormat="1" applyFont="1" applyFill="1" applyBorder="1" applyAlignment="1" applyProtection="1">
      <alignment horizontal="center" vertical="center"/>
      <protection locked="0"/>
    </xf>
    <xf numFmtId="165" fontId="35" fillId="22" borderId="56" xfId="0" applyNumberFormat="1" applyFont="1" applyFill="1" applyBorder="1" applyAlignment="1" applyProtection="1">
      <alignment horizontal="center" vertical="center"/>
      <protection locked="0"/>
    </xf>
    <xf numFmtId="165" fontId="35" fillId="22" borderId="31" xfId="0" applyNumberFormat="1" applyFont="1" applyFill="1" applyBorder="1" applyAlignment="1" applyProtection="1">
      <alignment horizontal="center" vertical="center"/>
      <protection locked="0"/>
    </xf>
    <xf numFmtId="165" fontId="35" fillId="22" borderId="10" xfId="0" applyNumberFormat="1" applyFont="1" applyFill="1" applyBorder="1" applyAlignment="1" applyProtection="1">
      <alignment horizontal="center" vertical="center"/>
      <protection locked="0"/>
    </xf>
    <xf numFmtId="165" fontId="35" fillId="22" borderId="47" xfId="0" applyNumberFormat="1" applyFont="1" applyFill="1" applyBorder="1" applyAlignment="1" applyProtection="1">
      <alignment horizontal="center" vertical="center"/>
      <protection locked="0"/>
    </xf>
    <xf numFmtId="10" fontId="35" fillId="22" borderId="39" xfId="0" applyNumberFormat="1" applyFont="1" applyFill="1" applyBorder="1" applyAlignment="1" applyProtection="1">
      <alignment horizontal="center" vertical="center"/>
      <protection locked="0"/>
    </xf>
    <xf numFmtId="10" fontId="35" fillId="22" borderId="68" xfId="0" applyNumberFormat="1" applyFont="1" applyFill="1" applyBorder="1" applyAlignment="1" applyProtection="1">
      <alignment horizontal="center" vertical="center"/>
      <protection locked="0"/>
    </xf>
    <xf numFmtId="10" fontId="35" fillId="22" borderId="69" xfId="0" applyNumberFormat="1" applyFont="1" applyFill="1" applyBorder="1" applyAlignment="1" applyProtection="1">
      <alignment horizontal="center" vertical="center"/>
      <protection locked="0"/>
    </xf>
    <xf numFmtId="10" fontId="35" fillId="22" borderId="70" xfId="0" applyNumberFormat="1" applyFont="1" applyFill="1" applyBorder="1" applyAlignment="1" applyProtection="1">
      <alignment horizontal="center" vertical="center"/>
      <protection locked="0"/>
    </xf>
    <xf numFmtId="10" fontId="35" fillId="22" borderId="71" xfId="0" applyNumberFormat="1" applyFont="1" applyFill="1" applyBorder="1" applyAlignment="1" applyProtection="1">
      <alignment horizontal="center" vertical="center"/>
      <protection locked="0"/>
    </xf>
    <xf numFmtId="10" fontId="35" fillId="22" borderId="72" xfId="0" applyNumberFormat="1" applyFont="1" applyFill="1" applyBorder="1" applyAlignment="1" applyProtection="1">
      <alignment horizontal="center" vertical="center"/>
      <protection locked="0"/>
    </xf>
    <xf numFmtId="10" fontId="35" fillId="22" borderId="159" xfId="0" applyNumberFormat="1" applyFont="1" applyFill="1" applyBorder="1" applyAlignment="1" applyProtection="1">
      <alignment horizontal="center" vertical="center"/>
      <protection locked="0"/>
    </xf>
    <xf numFmtId="10" fontId="35" fillId="22" borderId="42" xfId="0" applyNumberFormat="1" applyFont="1" applyFill="1" applyBorder="1" applyAlignment="1" applyProtection="1">
      <alignment horizontal="center" vertical="center"/>
      <protection locked="0"/>
    </xf>
    <xf numFmtId="10" fontId="35" fillId="22" borderId="0" xfId="0" applyNumberFormat="1" applyFont="1" applyFill="1" applyBorder="1" applyAlignment="1" applyProtection="1">
      <alignment horizontal="center" vertical="center"/>
      <protection locked="0"/>
    </xf>
    <xf numFmtId="10" fontId="35" fillId="22" borderId="41" xfId="0" applyNumberFormat="1" applyFont="1" applyFill="1" applyBorder="1" applyAlignment="1" applyProtection="1">
      <alignment horizontal="center" vertical="center"/>
      <protection locked="0"/>
    </xf>
    <xf numFmtId="10" fontId="35" fillId="22" borderId="160" xfId="0" applyNumberFormat="1" applyFont="1" applyFill="1" applyBorder="1" applyAlignment="1" applyProtection="1">
      <alignment horizontal="center" vertical="center"/>
      <protection locked="0"/>
    </xf>
    <xf numFmtId="10" fontId="35" fillId="22" borderId="92" xfId="0" applyNumberFormat="1" applyFont="1" applyFill="1" applyBorder="1" applyAlignment="1" applyProtection="1">
      <alignment horizontal="center" vertical="center"/>
      <protection locked="0"/>
    </xf>
    <xf numFmtId="165" fontId="35" fillId="22" borderId="159" xfId="0" applyNumberFormat="1" applyFont="1" applyFill="1" applyBorder="1" applyAlignment="1" applyProtection="1">
      <alignment horizontal="center" vertical="center"/>
      <protection locked="0"/>
    </xf>
    <xf numFmtId="165" fontId="35" fillId="22" borderId="42" xfId="0" applyNumberFormat="1" applyFont="1" applyFill="1" applyBorder="1" applyAlignment="1" applyProtection="1">
      <alignment horizontal="center" vertical="center"/>
      <protection locked="0"/>
    </xf>
    <xf numFmtId="165" fontId="35" fillId="22" borderId="0" xfId="0" applyNumberFormat="1" applyFont="1" applyFill="1" applyBorder="1" applyAlignment="1" applyProtection="1">
      <alignment horizontal="center" vertical="center"/>
      <protection locked="0"/>
    </xf>
    <xf numFmtId="165" fontId="35" fillId="22" borderId="41" xfId="0" applyNumberFormat="1" applyFont="1" applyFill="1" applyBorder="1" applyAlignment="1" applyProtection="1">
      <alignment horizontal="center" vertical="center"/>
      <protection locked="0"/>
    </xf>
    <xf numFmtId="1" fontId="7" fillId="0" borderId="0" xfId="0" applyNumberFormat="1" applyFont="1" applyAlignment="1" applyProtection="1">
      <alignment horizontal="center" vertical="center"/>
    </xf>
    <xf numFmtId="164" fontId="0" fillId="0" borderId="0" xfId="0" applyNumberFormat="1" applyAlignment="1" applyProtection="1">
      <alignment horizontal="center" vertical="center"/>
    </xf>
    <xf numFmtId="1" fontId="26" fillId="0" borderId="0" xfId="0" applyNumberFormat="1" applyFont="1" applyAlignment="1" applyProtection="1">
      <alignment horizontal="left" vertical="center"/>
    </xf>
    <xf numFmtId="1" fontId="5" fillId="0" borderId="0" xfId="0" applyNumberFormat="1" applyFont="1" applyAlignment="1" applyProtection="1">
      <alignment horizontal="centerContinuous" vertical="center"/>
    </xf>
    <xf numFmtId="0" fontId="5" fillId="0" borderId="0" xfId="0" applyFont="1" applyAlignment="1" applyProtection="1">
      <alignment horizontal="centerContinuous" vertical="center"/>
    </xf>
    <xf numFmtId="0" fontId="3" fillId="20" borderId="22" xfId="0" applyFont="1" applyFill="1" applyBorder="1" applyAlignment="1" applyProtection="1">
      <alignment horizontal="centerContinuous" vertical="center"/>
    </xf>
    <xf numFmtId="0" fontId="1" fillId="20" borderId="23" xfId="0" applyFont="1" applyFill="1" applyBorder="1" applyAlignment="1" applyProtection="1">
      <alignment horizontal="centerContinuous" vertical="center"/>
    </xf>
    <xf numFmtId="0" fontId="3" fillId="20" borderId="23" xfId="0" applyFont="1" applyFill="1" applyBorder="1" applyAlignment="1" applyProtection="1">
      <alignment horizontal="centerContinuous" vertical="center"/>
    </xf>
    <xf numFmtId="0" fontId="3" fillId="0" borderId="0" xfId="0" applyFont="1" applyAlignment="1" applyProtection="1">
      <alignment vertical="center"/>
    </xf>
    <xf numFmtId="0" fontId="3" fillId="20" borderId="9" xfId="0" applyFont="1" applyFill="1" applyBorder="1" applyAlignment="1" applyProtection="1">
      <alignment horizontal="centerContinuous" vertical="center"/>
    </xf>
    <xf numFmtId="0" fontId="3" fillId="20" borderId="10" xfId="0" applyFont="1" applyFill="1" applyBorder="1" applyAlignment="1" applyProtection="1">
      <alignment horizontal="centerContinuous" vertical="center"/>
    </xf>
    <xf numFmtId="0" fontId="3" fillId="20" borderId="16" xfId="0" applyFont="1" applyFill="1" applyBorder="1" applyAlignment="1" applyProtection="1">
      <alignment horizontal="centerContinuous" vertical="center"/>
    </xf>
    <xf numFmtId="0" fontId="3" fillId="0" borderId="0" xfId="0" applyFont="1" applyBorder="1" applyAlignment="1" applyProtection="1">
      <alignment vertical="center"/>
    </xf>
    <xf numFmtId="0" fontId="34" fillId="0" borderId="0" xfId="0" applyFont="1" applyAlignment="1" applyProtection="1">
      <alignment vertical="center"/>
    </xf>
    <xf numFmtId="1" fontId="35" fillId="18" borderId="37" xfId="0" applyNumberFormat="1" applyFont="1" applyFill="1" applyBorder="1" applyAlignment="1" applyProtection="1">
      <alignment horizontal="center" vertical="center" wrapText="1"/>
    </xf>
    <xf numFmtId="1" fontId="35" fillId="18" borderId="154" xfId="0" applyNumberFormat="1" applyFont="1" applyFill="1" applyBorder="1" applyAlignment="1" applyProtection="1">
      <alignment horizontal="center" vertical="center"/>
    </xf>
    <xf numFmtId="0" fontId="35" fillId="12" borderId="155" xfId="0" applyFont="1" applyFill="1" applyBorder="1" applyAlignment="1" applyProtection="1">
      <alignment horizontal="center" vertical="center" wrapText="1"/>
    </xf>
    <xf numFmtId="0" fontId="35" fillId="7" borderId="155" xfId="0" applyFont="1" applyFill="1" applyBorder="1" applyAlignment="1" applyProtection="1">
      <alignment horizontal="center" vertical="center" wrapText="1"/>
    </xf>
    <xf numFmtId="0" fontId="35" fillId="7" borderId="156" xfId="0" applyFont="1" applyFill="1" applyBorder="1" applyAlignment="1" applyProtection="1">
      <alignment horizontal="center" vertical="center" wrapText="1"/>
    </xf>
    <xf numFmtId="0" fontId="35" fillId="21" borderId="157" xfId="0" applyFont="1" applyFill="1" applyBorder="1" applyAlignment="1" applyProtection="1">
      <alignment horizontal="center" vertical="center" wrapText="1"/>
    </xf>
    <xf numFmtId="0" fontId="35" fillId="15" borderId="155" xfId="0" applyFont="1" applyFill="1" applyBorder="1" applyAlignment="1" applyProtection="1">
      <alignment horizontal="center" vertical="center" wrapText="1"/>
    </xf>
    <xf numFmtId="0" fontId="35" fillId="16" borderId="158" xfId="0" applyFont="1" applyFill="1" applyBorder="1" applyAlignment="1" applyProtection="1">
      <alignment horizontal="center" vertical="center" wrapText="1"/>
    </xf>
    <xf numFmtId="0" fontId="35" fillId="10" borderId="156" xfId="0" applyFont="1" applyFill="1" applyBorder="1" applyAlignment="1" applyProtection="1">
      <alignment horizontal="center" vertical="center" wrapText="1"/>
    </xf>
    <xf numFmtId="0" fontId="35" fillId="11" borderId="157" xfId="0" applyFont="1" applyFill="1" applyBorder="1" applyAlignment="1" applyProtection="1">
      <alignment horizontal="center" vertical="center" wrapText="1"/>
    </xf>
    <xf numFmtId="1" fontId="35" fillId="18" borderId="154" xfId="0" applyNumberFormat="1" applyFont="1" applyFill="1" applyBorder="1" applyAlignment="1" applyProtection="1">
      <alignment horizontal="center" vertical="center" wrapText="1"/>
    </xf>
    <xf numFmtId="1" fontId="34" fillId="18" borderId="40" xfId="0" applyNumberFormat="1" applyFont="1" applyFill="1" applyBorder="1" applyAlignment="1" applyProtection="1">
      <alignment horizontal="center" vertical="center"/>
    </xf>
    <xf numFmtId="1" fontId="34" fillId="18" borderId="0" xfId="0" applyNumberFormat="1" applyFont="1" applyFill="1" applyAlignment="1" applyProtection="1">
      <alignment horizontal="center" vertical="center"/>
    </xf>
    <xf numFmtId="10" fontId="35" fillId="17" borderId="56" xfId="0" applyNumberFormat="1" applyFont="1" applyFill="1" applyBorder="1" applyAlignment="1" applyProtection="1">
      <alignment horizontal="center" vertical="center"/>
    </xf>
    <xf numFmtId="10" fontId="35" fillId="17" borderId="61" xfId="0" applyNumberFormat="1" applyFont="1" applyFill="1" applyBorder="1" applyAlignment="1" applyProtection="1">
      <alignment horizontal="center" vertical="center"/>
    </xf>
    <xf numFmtId="10" fontId="35" fillId="17" borderId="62" xfId="0" applyNumberFormat="1" applyFont="1" applyFill="1" applyBorder="1" applyAlignment="1" applyProtection="1">
      <alignment horizontal="center" vertical="center"/>
    </xf>
    <xf numFmtId="10" fontId="35" fillId="17" borderId="63" xfId="0" applyNumberFormat="1" applyFont="1" applyFill="1" applyBorder="1" applyAlignment="1" applyProtection="1">
      <alignment horizontal="center" vertical="center"/>
    </xf>
    <xf numFmtId="10" fontId="35" fillId="17" borderId="64" xfId="0" applyNumberFormat="1" applyFont="1" applyFill="1" applyBorder="1" applyAlignment="1" applyProtection="1">
      <alignment horizontal="center" vertical="center"/>
    </xf>
    <xf numFmtId="164" fontId="34" fillId="17" borderId="50" xfId="0" applyNumberFormat="1" applyFont="1" applyFill="1" applyBorder="1" applyAlignment="1" applyProtection="1">
      <alignment horizontal="center" vertical="center"/>
    </xf>
    <xf numFmtId="10" fontId="35" fillId="17" borderId="75" xfId="0" applyNumberFormat="1" applyFont="1" applyFill="1" applyBorder="1" applyAlignment="1" applyProtection="1">
      <alignment horizontal="center" vertical="center"/>
    </xf>
    <xf numFmtId="10" fontId="35" fillId="17" borderId="77" xfId="0" applyNumberFormat="1" applyFont="1" applyFill="1" applyBorder="1" applyAlignment="1" applyProtection="1">
      <alignment horizontal="center" vertical="center"/>
    </xf>
    <xf numFmtId="10" fontId="35" fillId="17" borderId="10" xfId="0" applyNumberFormat="1" applyFont="1" applyFill="1" applyBorder="1" applyAlignment="1" applyProtection="1">
      <alignment horizontal="center" vertical="center"/>
    </xf>
    <xf numFmtId="10" fontId="35" fillId="17" borderId="76" xfId="0" applyNumberFormat="1" applyFont="1" applyFill="1" applyBorder="1" applyAlignment="1" applyProtection="1">
      <alignment horizontal="center" vertical="center"/>
    </xf>
    <xf numFmtId="0" fontId="34" fillId="0" borderId="0" xfId="0" applyFont="1" applyBorder="1" applyAlignment="1" applyProtection="1">
      <alignment vertical="center"/>
    </xf>
    <xf numFmtId="165" fontId="34" fillId="17" borderId="50" xfId="0" applyNumberFormat="1" applyFont="1" applyFill="1" applyBorder="1" applyAlignment="1" applyProtection="1">
      <alignment horizontal="center" vertical="center"/>
    </xf>
    <xf numFmtId="1" fontId="34" fillId="18" borderId="48" xfId="0" applyNumberFormat="1" applyFont="1" applyFill="1" applyBorder="1" applyAlignment="1" applyProtection="1">
      <alignment horizontal="center" vertical="center"/>
    </xf>
    <xf numFmtId="1" fontId="34" fillId="18" borderId="74" xfId="0" applyNumberFormat="1" applyFont="1" applyFill="1" applyBorder="1" applyAlignment="1" applyProtection="1">
      <alignment horizontal="center" vertical="center"/>
    </xf>
    <xf numFmtId="164" fontId="34" fillId="17" borderId="54" xfId="0" applyNumberFormat="1" applyFont="1" applyFill="1" applyBorder="1" applyAlignment="1" applyProtection="1">
      <alignment horizontal="center" vertical="center"/>
    </xf>
    <xf numFmtId="165" fontId="34" fillId="17" borderId="53" xfId="0" applyNumberFormat="1" applyFont="1" applyFill="1" applyBorder="1" applyAlignment="1" applyProtection="1">
      <alignment horizontal="center" vertical="center"/>
    </xf>
    <xf numFmtId="1" fontId="34" fillId="0" borderId="22" xfId="0" applyNumberFormat="1" applyFont="1" applyBorder="1" applyAlignment="1" applyProtection="1">
      <alignment horizontal="center" vertical="center"/>
    </xf>
    <xf numFmtId="0" fontId="35" fillId="12" borderId="150" xfId="0" applyFont="1" applyFill="1" applyBorder="1" applyAlignment="1" applyProtection="1">
      <alignment horizontal="center" vertical="center" wrapText="1"/>
    </xf>
    <xf numFmtId="0" fontId="35" fillId="7" borderId="150" xfId="0" applyFont="1" applyFill="1" applyBorder="1" applyAlignment="1" applyProtection="1">
      <alignment horizontal="center" vertical="center" wrapText="1"/>
    </xf>
    <xf numFmtId="0" fontId="35" fillId="7" borderId="151" xfId="0" applyFont="1" applyFill="1" applyBorder="1" applyAlignment="1" applyProtection="1">
      <alignment horizontal="center" vertical="center" wrapText="1"/>
    </xf>
    <xf numFmtId="0" fontId="35" fillId="7" borderId="152" xfId="0" applyFont="1" applyFill="1" applyBorder="1" applyAlignment="1" applyProtection="1">
      <alignment horizontal="center" vertical="center" wrapText="1"/>
    </xf>
    <xf numFmtId="0" fontId="35" fillId="15" borderId="150" xfId="0" applyFont="1" applyFill="1" applyBorder="1" applyAlignment="1" applyProtection="1">
      <alignment horizontal="center" vertical="center" wrapText="1"/>
    </xf>
    <xf numFmtId="0" fontId="35" fillId="16" borderId="153" xfId="0" applyFont="1" applyFill="1" applyBorder="1" applyAlignment="1" applyProtection="1">
      <alignment horizontal="center" vertical="center" wrapText="1"/>
    </xf>
    <xf numFmtId="0" fontId="35" fillId="10" borderId="151" xfId="0" applyFont="1" applyFill="1" applyBorder="1" applyAlignment="1" applyProtection="1">
      <alignment horizontal="center" vertical="center" wrapText="1"/>
    </xf>
    <xf numFmtId="0" fontId="35" fillId="11" borderId="152" xfId="0" applyFont="1" applyFill="1" applyBorder="1" applyAlignment="1" applyProtection="1">
      <alignment horizontal="center" vertical="center" wrapText="1"/>
    </xf>
    <xf numFmtId="164" fontId="34" fillId="0" borderId="78" xfId="0" applyNumberFormat="1" applyFont="1" applyBorder="1" applyAlignment="1" applyProtection="1">
      <alignment horizontal="center" vertical="center"/>
    </xf>
    <xf numFmtId="0" fontId="34" fillId="0" borderId="22" xfId="0" applyFont="1" applyBorder="1" applyAlignment="1" applyProtection="1">
      <alignment vertical="center"/>
    </xf>
    <xf numFmtId="0" fontId="35" fillId="12" borderId="162" xfId="0" applyFont="1" applyFill="1" applyBorder="1" applyAlignment="1" applyProtection="1">
      <alignment horizontal="center" vertical="center" wrapText="1"/>
    </xf>
    <xf numFmtId="0" fontId="35" fillId="7" borderId="162" xfId="0" applyFont="1" applyFill="1" applyBorder="1" applyAlignment="1" applyProtection="1">
      <alignment horizontal="center" vertical="center" wrapText="1"/>
    </xf>
    <xf numFmtId="0" fontId="35" fillId="7" borderId="163" xfId="0" applyFont="1" applyFill="1" applyBorder="1" applyAlignment="1" applyProtection="1">
      <alignment horizontal="center" vertical="center" wrapText="1"/>
    </xf>
    <xf numFmtId="0" fontId="35" fillId="7" borderId="164" xfId="0" applyFont="1" applyFill="1" applyBorder="1" applyAlignment="1" applyProtection="1">
      <alignment horizontal="center" vertical="center" wrapText="1"/>
    </xf>
    <xf numFmtId="0" fontId="35" fillId="15" borderId="162" xfId="0" applyFont="1" applyFill="1" applyBorder="1" applyAlignment="1" applyProtection="1">
      <alignment horizontal="center" vertical="center" wrapText="1"/>
    </xf>
    <xf numFmtId="0" fontId="35" fillId="16" borderId="165" xfId="0" applyFont="1" applyFill="1" applyBorder="1" applyAlignment="1" applyProtection="1">
      <alignment horizontal="center" vertical="center" wrapText="1"/>
    </xf>
    <xf numFmtId="0" fontId="35" fillId="10" borderId="163" xfId="0" applyFont="1" applyFill="1" applyBorder="1" applyAlignment="1" applyProtection="1">
      <alignment horizontal="center" vertical="center" wrapText="1"/>
    </xf>
    <xf numFmtId="0" fontId="35" fillId="11" borderId="164" xfId="0" applyFont="1" applyFill="1" applyBorder="1" applyAlignment="1" applyProtection="1">
      <alignment horizontal="center" vertical="center" wrapText="1"/>
    </xf>
    <xf numFmtId="1" fontId="28" fillId="14" borderId="0" xfId="0" applyNumberFormat="1" applyFont="1" applyFill="1" applyAlignment="1" applyProtection="1">
      <alignment horizontal="center" vertical="center" wrapText="1"/>
    </xf>
    <xf numFmtId="10" fontId="28" fillId="14" borderId="79" xfId="0" applyNumberFormat="1" applyFont="1" applyFill="1" applyBorder="1" applyAlignment="1" applyProtection="1">
      <alignment horizontal="center" vertical="center" wrapText="1"/>
    </xf>
    <xf numFmtId="0" fontId="28" fillId="14" borderId="0" xfId="0" applyFont="1" applyFill="1" applyAlignment="1" applyProtection="1">
      <alignment horizontal="center" vertical="center" wrapText="1"/>
    </xf>
    <xf numFmtId="0" fontId="8" fillId="18" borderId="4" xfId="0" applyFont="1" applyFill="1" applyBorder="1" applyAlignment="1" applyProtection="1">
      <alignment horizontal="centerContinuous" vertical="center" wrapText="1"/>
    </xf>
    <xf numFmtId="0" fontId="28" fillId="18" borderId="1" xfId="0" applyFont="1" applyFill="1" applyBorder="1" applyAlignment="1" applyProtection="1">
      <alignment horizontal="centerContinuous" vertical="center" wrapText="1"/>
    </xf>
    <xf numFmtId="165" fontId="8" fillId="18" borderId="67" xfId="0" applyNumberFormat="1" applyFont="1" applyFill="1" applyBorder="1" applyAlignment="1" applyProtection="1">
      <alignment horizontal="center" vertical="center" wrapText="1"/>
    </xf>
    <xf numFmtId="165" fontId="8" fillId="18" borderId="161" xfId="0" applyNumberFormat="1" applyFont="1" applyFill="1" applyBorder="1" applyAlignment="1" applyProtection="1">
      <alignment horizontal="center" vertical="center" wrapText="1"/>
    </xf>
    <xf numFmtId="165" fontId="8" fillId="18" borderId="113" xfId="0" applyNumberFormat="1" applyFont="1" applyFill="1" applyBorder="1" applyAlignment="1" applyProtection="1">
      <alignment horizontal="center" vertical="center" wrapText="1"/>
    </xf>
    <xf numFmtId="165" fontId="8" fillId="18" borderId="2" xfId="0" applyNumberFormat="1" applyFont="1" applyFill="1" applyBorder="1" applyAlignment="1" applyProtection="1">
      <alignment horizontal="center" vertical="center" wrapText="1"/>
    </xf>
    <xf numFmtId="165" fontId="8" fillId="18" borderId="123" xfId="0" applyNumberFormat="1" applyFont="1" applyFill="1" applyBorder="1" applyAlignment="1" applyProtection="1">
      <alignment horizontal="center" vertical="center" wrapText="1"/>
    </xf>
    <xf numFmtId="10" fontId="28" fillId="14" borderId="0" xfId="0" applyNumberFormat="1" applyFont="1" applyFill="1" applyBorder="1" applyAlignment="1" applyProtection="1">
      <alignment horizontal="center" vertical="center" wrapText="1"/>
    </xf>
    <xf numFmtId="1" fontId="28" fillId="14" borderId="0" xfId="0" applyNumberFormat="1" applyFont="1" applyFill="1" applyAlignment="1" applyProtection="1">
      <alignment horizontal="center" vertical="center"/>
    </xf>
    <xf numFmtId="164" fontId="28" fillId="14" borderId="0" xfId="0" applyNumberFormat="1" applyFont="1" applyFill="1" applyAlignment="1" applyProtection="1">
      <alignment horizontal="center" vertical="center"/>
    </xf>
    <xf numFmtId="0" fontId="28" fillId="14" borderId="0" xfId="0" applyFont="1" applyFill="1" applyAlignment="1" applyProtection="1">
      <alignment vertical="center"/>
    </xf>
    <xf numFmtId="1" fontId="3" fillId="14" borderId="0" xfId="0" applyNumberFormat="1" applyFont="1" applyFill="1" applyAlignment="1" applyProtection="1">
      <alignment horizontal="center" vertical="center"/>
    </xf>
    <xf numFmtId="0" fontId="3" fillId="14" borderId="0" xfId="0" applyFont="1" applyFill="1" applyAlignment="1" applyProtection="1">
      <alignment vertical="center"/>
    </xf>
    <xf numFmtId="164" fontId="3" fillId="14" borderId="0" xfId="0" applyNumberFormat="1" applyFont="1" applyFill="1" applyAlignment="1" applyProtection="1">
      <alignment horizontal="center" vertical="center"/>
    </xf>
    <xf numFmtId="1" fontId="3" fillId="0" borderId="0" xfId="0" applyNumberFormat="1" applyFont="1" applyAlignment="1" applyProtection="1">
      <alignment horizontal="center" vertical="center"/>
    </xf>
    <xf numFmtId="1" fontId="30" fillId="0" borderId="0" xfId="0" applyNumberFormat="1" applyFont="1" applyAlignment="1" applyProtection="1">
      <alignment horizontal="center" vertical="center"/>
    </xf>
    <xf numFmtId="0" fontId="30" fillId="0" borderId="0" xfId="0" applyFont="1" applyAlignment="1" applyProtection="1">
      <alignment vertical="center"/>
    </xf>
    <xf numFmtId="164" fontId="30" fillId="0" borderId="0" xfId="0" applyNumberFormat="1" applyFont="1" applyAlignment="1" applyProtection="1">
      <alignment horizontal="center" vertical="center"/>
    </xf>
    <xf numFmtId="1" fontId="28" fillId="0" borderId="0" xfId="0" applyNumberFormat="1" applyFont="1" applyAlignment="1" applyProtection="1">
      <alignment horizontal="center" vertical="center"/>
    </xf>
    <xf numFmtId="0" fontId="29" fillId="0" borderId="0" xfId="0" applyFont="1" applyAlignment="1" applyProtection="1">
      <alignment vertical="center"/>
    </xf>
    <xf numFmtId="164" fontId="29" fillId="0" borderId="0" xfId="0" applyNumberFormat="1" applyFont="1" applyAlignment="1" applyProtection="1">
      <alignment horizontal="center" vertical="center"/>
    </xf>
    <xf numFmtId="10" fontId="35" fillId="18" borderId="56" xfId="0" applyNumberFormat="1" applyFont="1" applyFill="1" applyBorder="1" applyAlignment="1" applyProtection="1">
      <alignment horizontal="center" vertical="center"/>
    </xf>
    <xf numFmtId="10" fontId="35" fillId="18" borderId="61" xfId="0" applyNumberFormat="1" applyFont="1" applyFill="1" applyBorder="1" applyAlignment="1" applyProtection="1">
      <alignment horizontal="center" vertical="center"/>
    </xf>
    <xf numFmtId="10" fontId="35" fillId="18" borderId="62" xfId="0" applyNumberFormat="1" applyFont="1" applyFill="1" applyBorder="1" applyAlignment="1" applyProtection="1">
      <alignment horizontal="center" vertical="center"/>
    </xf>
    <xf numFmtId="10" fontId="35" fillId="18" borderId="63" xfId="0" applyNumberFormat="1" applyFont="1" applyFill="1" applyBorder="1" applyAlignment="1" applyProtection="1">
      <alignment horizontal="center" vertical="center"/>
    </xf>
    <xf numFmtId="10" fontId="35" fillId="18" borderId="64" xfId="0" applyNumberFormat="1" applyFont="1" applyFill="1" applyBorder="1" applyAlignment="1" applyProtection="1">
      <alignment horizontal="center" vertical="center"/>
    </xf>
    <xf numFmtId="165" fontId="34" fillId="18" borderId="50" xfId="0" applyNumberFormat="1" applyFont="1" applyFill="1" applyBorder="1" applyAlignment="1" applyProtection="1">
      <alignment horizontal="center" vertical="center"/>
    </xf>
    <xf numFmtId="0" fontId="12" fillId="19" borderId="21" xfId="0" applyFont="1" applyFill="1" applyBorder="1" applyAlignment="1" applyProtection="1">
      <alignment horizontal="centerContinuous" vertical="center"/>
    </xf>
    <xf numFmtId="0" fontId="5" fillId="19" borderId="99" xfId="0" applyFont="1" applyFill="1" applyBorder="1" applyAlignment="1" applyProtection="1">
      <alignment horizontal="centerContinuous" vertical="center"/>
    </xf>
    <xf numFmtId="0" fontId="0" fillId="20" borderId="99" xfId="0" applyFill="1" applyBorder="1" applyAlignment="1" applyProtection="1">
      <alignment horizontal="centerContinuous" vertical="center"/>
    </xf>
    <xf numFmtId="0" fontId="0" fillId="20" borderId="23" xfId="0" applyFill="1" applyBorder="1" applyAlignment="1" applyProtection="1">
      <alignment horizontal="centerContinuous" vertical="center"/>
    </xf>
    <xf numFmtId="164" fontId="7" fillId="17" borderId="38" xfId="0" applyNumberFormat="1" applyFont="1" applyFill="1" applyBorder="1" applyAlignment="1" applyProtection="1">
      <alignment horizontal="center" vertical="center"/>
    </xf>
    <xf numFmtId="164" fontId="7" fillId="17" borderId="16" xfId="0" applyNumberFormat="1" applyFont="1" applyFill="1" applyBorder="1" applyAlignment="1" applyProtection="1">
      <alignment horizontal="center" vertical="center"/>
    </xf>
    <xf numFmtId="0" fontId="5" fillId="18" borderId="5" xfId="0" applyNumberFormat="1" applyFont="1" applyFill="1" applyBorder="1" applyAlignment="1" applyProtection="1">
      <alignment horizontal="center" vertical="center" wrapText="1"/>
    </xf>
    <xf numFmtId="0" fontId="8" fillId="18" borderId="47" xfId="0" applyFont="1" applyFill="1" applyBorder="1" applyAlignment="1" applyProtection="1">
      <alignment horizontal="center" vertical="center" wrapText="1"/>
    </xf>
    <xf numFmtId="0" fontId="8" fillId="18" borderId="98" xfId="0" applyFont="1" applyFill="1" applyBorder="1" applyAlignment="1" applyProtection="1">
      <alignment horizontal="center" vertical="center" wrapText="1"/>
    </xf>
    <xf numFmtId="0" fontId="8" fillId="18" borderId="14" xfId="0" applyFont="1" applyFill="1" applyBorder="1" applyAlignment="1" applyProtection="1">
      <alignment horizontal="center" vertical="center" wrapText="1"/>
    </xf>
    <xf numFmtId="164" fontId="3" fillId="17" borderId="38" xfId="0" applyNumberFormat="1" applyFont="1" applyFill="1" applyBorder="1" applyAlignment="1" applyProtection="1">
      <alignment horizontal="center" vertical="center"/>
    </xf>
    <xf numFmtId="164" fontId="3" fillId="17" borderId="16" xfId="0" applyNumberFormat="1" applyFont="1" applyFill="1" applyBorder="1" applyAlignment="1" applyProtection="1">
      <alignment horizontal="center" vertical="center"/>
    </xf>
    <xf numFmtId="164" fontId="3" fillId="0" borderId="0" xfId="0" applyNumberFormat="1" applyFont="1" applyAlignment="1" applyProtection="1">
      <alignment vertical="center"/>
    </xf>
    <xf numFmtId="164" fontId="3" fillId="17" borderId="14" xfId="0" applyNumberFormat="1" applyFont="1" applyFill="1" applyBorder="1" applyAlignment="1" applyProtection="1">
      <alignment horizontal="center" vertical="center"/>
    </xf>
    <xf numFmtId="0" fontId="32" fillId="0" borderId="0" xfId="0" applyFont="1" applyAlignment="1" applyProtection="1">
      <alignment vertical="center"/>
    </xf>
    <xf numFmtId="0" fontId="8" fillId="18" borderId="5" xfId="0" applyNumberFormat="1" applyFont="1" applyFill="1" applyBorder="1" applyAlignment="1" applyProtection="1">
      <alignment horizontal="center" vertical="center" wrapText="1"/>
    </xf>
    <xf numFmtId="0" fontId="1" fillId="20" borderId="9" xfId="0" applyNumberFormat="1" applyFont="1" applyFill="1" applyBorder="1" applyAlignment="1" applyProtection="1">
      <alignment horizontal="centerContinuous" vertical="center"/>
    </xf>
    <xf numFmtId="5" fontId="1" fillId="20" borderId="10" xfId="0" applyNumberFormat="1" applyFont="1" applyFill="1" applyBorder="1" applyAlignment="1" applyProtection="1">
      <alignment horizontal="centerContinuous" vertical="center"/>
    </xf>
    <xf numFmtId="0" fontId="0" fillId="20" borderId="19" xfId="0" applyFill="1" applyBorder="1" applyAlignment="1" applyProtection="1">
      <alignment horizontal="centerContinuous" vertical="center"/>
    </xf>
    <xf numFmtId="49" fontId="1" fillId="20" borderId="5" xfId="0" applyNumberFormat="1" applyFont="1" applyFill="1" applyBorder="1" applyAlignment="1" applyProtection="1">
      <alignment horizontal="centerContinuous" vertical="center"/>
    </xf>
    <xf numFmtId="49" fontId="1" fillId="20" borderId="7" xfId="0" applyNumberFormat="1" applyFont="1" applyFill="1" applyBorder="1" applyAlignment="1" applyProtection="1">
      <alignment horizontal="centerContinuous" vertical="center"/>
    </xf>
    <xf numFmtId="49" fontId="1" fillId="20" borderId="10" xfId="0" applyNumberFormat="1" applyFont="1" applyFill="1" applyBorder="1" applyAlignment="1" applyProtection="1">
      <alignment horizontal="centerContinuous" vertical="center"/>
    </xf>
    <xf numFmtId="49" fontId="1" fillId="20" borderId="9" xfId="0" applyNumberFormat="1" applyFont="1" applyFill="1" applyBorder="1" applyAlignment="1" applyProtection="1">
      <alignment horizontal="centerContinuous" vertical="center"/>
    </xf>
    <xf numFmtId="49" fontId="1" fillId="20" borderId="6" xfId="0" applyNumberFormat="1" applyFont="1" applyFill="1" applyBorder="1" applyAlignment="1" applyProtection="1">
      <alignment horizontal="centerContinuous" vertical="center"/>
    </xf>
    <xf numFmtId="49" fontId="1" fillId="20" borderId="26" xfId="0" applyNumberFormat="1" applyFont="1" applyFill="1" applyBorder="1" applyAlignment="1" applyProtection="1">
      <alignment horizontal="centerContinuous" vertical="center"/>
    </xf>
    <xf numFmtId="0" fontId="1" fillId="20" borderId="5" xfId="0" applyNumberFormat="1" applyFont="1" applyFill="1" applyBorder="1" applyAlignment="1" applyProtection="1">
      <alignment horizontal="center" vertical="center"/>
    </xf>
    <xf numFmtId="0" fontId="0" fillId="0" borderId="0" xfId="0" applyFill="1" applyAlignment="1" applyProtection="1">
      <alignment vertical="center"/>
    </xf>
    <xf numFmtId="0" fontId="0" fillId="18" borderId="0" xfId="0" applyFill="1" applyAlignment="1" applyProtection="1">
      <alignment vertical="center"/>
    </xf>
    <xf numFmtId="0" fontId="36" fillId="0" borderId="0" xfId="0" applyFont="1" applyAlignment="1" applyProtection="1">
      <alignment horizontal="centerContinuous" vertical="center" wrapText="1"/>
    </xf>
    <xf numFmtId="0" fontId="3" fillId="13" borderId="32" xfId="0" applyFont="1" applyFill="1" applyBorder="1" applyAlignment="1" applyProtection="1">
      <alignment horizontal="center" vertical="center"/>
    </xf>
    <xf numFmtId="5" fontId="3" fillId="17" borderId="48" xfId="0" applyNumberFormat="1" applyFont="1" applyFill="1" applyBorder="1" applyAlignment="1" applyProtection="1">
      <alignment horizontal="center" vertical="center"/>
    </xf>
    <xf numFmtId="5" fontId="3" fillId="17" borderId="49" xfId="0" applyNumberFormat="1" applyFont="1" applyFill="1" applyBorder="1" applyAlignment="1" applyProtection="1">
      <alignment horizontal="center" vertical="center"/>
    </xf>
    <xf numFmtId="5" fontId="3" fillId="17" borderId="5" xfId="0" applyNumberFormat="1" applyFont="1" applyFill="1" applyBorder="1" applyAlignment="1" applyProtection="1">
      <alignment horizontal="center" vertical="center"/>
    </xf>
    <xf numFmtId="0" fontId="3" fillId="13" borderId="48" xfId="0" applyFont="1" applyFill="1" applyBorder="1" applyAlignment="1" applyProtection="1">
      <alignment horizontal="center" vertical="center"/>
    </xf>
    <xf numFmtId="0" fontId="3" fillId="13" borderId="14" xfId="0" applyFont="1" applyFill="1" applyBorder="1" applyAlignment="1" applyProtection="1">
      <alignment horizontal="center" vertical="center"/>
    </xf>
    <xf numFmtId="165" fontId="3" fillId="17" borderId="49" xfId="0" applyNumberFormat="1" applyFont="1" applyFill="1" applyBorder="1" applyAlignment="1" applyProtection="1">
      <alignment horizontal="center" vertical="center"/>
    </xf>
    <xf numFmtId="0" fontId="3" fillId="13" borderId="40" xfId="0" applyFont="1" applyFill="1" applyBorder="1" applyAlignment="1" applyProtection="1">
      <alignment horizontal="center" vertical="center"/>
    </xf>
    <xf numFmtId="0" fontId="3" fillId="13" borderId="44" xfId="0" applyFont="1" applyFill="1" applyBorder="1" applyAlignment="1" applyProtection="1">
      <alignment horizontal="center" vertical="center"/>
    </xf>
    <xf numFmtId="165" fontId="3" fillId="17" borderId="44" xfId="0" applyNumberFormat="1" applyFont="1" applyFill="1" applyBorder="1" applyAlignment="1" applyProtection="1">
      <alignment horizontal="center" vertical="center"/>
    </xf>
    <xf numFmtId="165" fontId="3" fillId="17" borderId="46" xfId="0" applyNumberFormat="1" applyFont="1" applyFill="1" applyBorder="1" applyAlignment="1" applyProtection="1">
      <alignment horizontal="center" vertical="center"/>
    </xf>
    <xf numFmtId="165" fontId="3" fillId="17" borderId="6" xfId="0" applyNumberFormat="1" applyFont="1" applyFill="1" applyBorder="1" applyAlignment="1" applyProtection="1">
      <alignment horizontal="center" vertical="center"/>
    </xf>
    <xf numFmtId="0" fontId="3" fillId="22" borderId="23" xfId="0" applyFont="1" applyFill="1" applyBorder="1" applyAlignment="1" applyProtection="1">
      <alignment horizontal="center" vertical="center"/>
    </xf>
    <xf numFmtId="165" fontId="2" fillId="0" borderId="9" xfId="0" applyNumberFormat="1" applyFont="1" applyBorder="1" applyAlignment="1" applyProtection="1">
      <alignment horizontal="center" vertical="center"/>
      <protection hidden="1"/>
    </xf>
    <xf numFmtId="165" fontId="7" fillId="0" borderId="167" xfId="0" applyNumberFormat="1" applyFont="1" applyBorder="1" applyAlignment="1" applyProtection="1">
      <alignment horizontal="center" vertical="center"/>
      <protection hidden="1"/>
    </xf>
    <xf numFmtId="166" fontId="3" fillId="0" borderId="65" xfId="0" applyNumberFormat="1" applyFont="1" applyBorder="1" applyAlignment="1" applyProtection="1">
      <alignment horizontal="center" vertical="center"/>
      <protection hidden="1"/>
    </xf>
    <xf numFmtId="166" fontId="3" fillId="0" borderId="48" xfId="0" applyNumberFormat="1" applyFont="1" applyBorder="1" applyAlignment="1" applyProtection="1">
      <alignment horizontal="center" vertical="center"/>
      <protection hidden="1"/>
    </xf>
    <xf numFmtId="166" fontId="3" fillId="0" borderId="31" xfId="0" applyNumberFormat="1" applyFont="1" applyBorder="1" applyAlignment="1" applyProtection="1">
      <alignment horizontal="center" vertical="center"/>
      <protection hidden="1"/>
    </xf>
    <xf numFmtId="166" fontId="3" fillId="0" borderId="85" xfId="0" applyNumberFormat="1" applyFont="1" applyBorder="1" applyAlignment="1" applyProtection="1">
      <alignment horizontal="center" vertical="center"/>
      <protection hidden="1"/>
    </xf>
    <xf numFmtId="166" fontId="3" fillId="0" borderId="86" xfId="0" applyNumberFormat="1" applyFont="1" applyBorder="1" applyAlignment="1" applyProtection="1">
      <alignment horizontal="center" vertical="center"/>
      <protection hidden="1"/>
    </xf>
    <xf numFmtId="166" fontId="3" fillId="0" borderId="168" xfId="0" applyNumberFormat="1" applyFont="1" applyBorder="1" applyAlignment="1" applyProtection="1">
      <alignment horizontal="center" vertical="center"/>
      <protection hidden="1"/>
    </xf>
    <xf numFmtId="166" fontId="3" fillId="0" borderId="49" xfId="0" applyNumberFormat="1" applyFont="1" applyBorder="1" applyAlignment="1" applyProtection="1">
      <alignment horizontal="center" vertical="center"/>
      <protection hidden="1"/>
    </xf>
    <xf numFmtId="165" fontId="2" fillId="5" borderId="9" xfId="0" applyNumberFormat="1" applyFont="1" applyFill="1" applyBorder="1" applyAlignment="1" applyProtection="1">
      <alignment horizontal="center" vertical="center"/>
      <protection hidden="1"/>
    </xf>
    <xf numFmtId="165" fontId="7" fillId="5" borderId="167" xfId="0" applyNumberFormat="1" applyFont="1" applyFill="1" applyBorder="1" applyAlignment="1" applyProtection="1">
      <alignment horizontal="center" vertical="center"/>
      <protection hidden="1"/>
    </xf>
    <xf numFmtId="166" fontId="3" fillId="5" borderId="65" xfId="0" applyNumberFormat="1" applyFont="1" applyFill="1" applyBorder="1" applyAlignment="1" applyProtection="1">
      <alignment horizontal="center" vertical="center"/>
      <protection hidden="1"/>
    </xf>
    <xf numFmtId="166" fontId="3" fillId="5" borderId="48" xfId="0" applyNumberFormat="1" applyFont="1" applyFill="1" applyBorder="1" applyAlignment="1" applyProtection="1">
      <alignment horizontal="center" vertical="center"/>
      <protection hidden="1"/>
    </xf>
    <xf numFmtId="166" fontId="3" fillId="5" borderId="31" xfId="0" applyNumberFormat="1" applyFont="1" applyFill="1" applyBorder="1" applyAlignment="1" applyProtection="1">
      <alignment horizontal="center" vertical="center"/>
      <protection hidden="1"/>
    </xf>
    <xf numFmtId="166" fontId="3" fillId="5" borderId="85" xfId="0" applyNumberFormat="1" applyFont="1" applyFill="1" applyBorder="1" applyAlignment="1" applyProtection="1">
      <alignment horizontal="center" vertical="center"/>
      <protection hidden="1"/>
    </xf>
    <xf numFmtId="166" fontId="3" fillId="5" borderId="86" xfId="0" applyNumberFormat="1" applyFont="1" applyFill="1" applyBorder="1" applyAlignment="1" applyProtection="1">
      <alignment horizontal="center" vertical="center"/>
      <protection hidden="1"/>
    </xf>
    <xf numFmtId="166" fontId="3" fillId="5" borderId="168" xfId="0" applyNumberFormat="1" applyFont="1" applyFill="1" applyBorder="1" applyAlignment="1" applyProtection="1">
      <alignment horizontal="center" vertical="center"/>
      <protection hidden="1"/>
    </xf>
    <xf numFmtId="166" fontId="3" fillId="5" borderId="49" xfId="0" applyNumberFormat="1" applyFont="1" applyFill="1" applyBorder="1" applyAlignment="1" applyProtection="1">
      <alignment horizontal="center" vertical="center"/>
      <protection hidden="1"/>
    </xf>
    <xf numFmtId="165" fontId="2" fillId="0" borderId="9" xfId="0" applyNumberFormat="1" applyFont="1" applyFill="1" applyBorder="1" applyAlignment="1" applyProtection="1">
      <alignment horizontal="center" vertical="center"/>
      <protection hidden="1"/>
    </xf>
    <xf numFmtId="165" fontId="7" fillId="0" borderId="167" xfId="0" applyNumberFormat="1" applyFont="1" applyFill="1" applyBorder="1" applyAlignment="1" applyProtection="1">
      <alignment horizontal="center" vertical="center"/>
      <protection hidden="1"/>
    </xf>
    <xf numFmtId="166" fontId="3" fillId="0" borderId="65" xfId="0" applyNumberFormat="1" applyFont="1" applyFill="1" applyBorder="1" applyAlignment="1" applyProtection="1">
      <alignment horizontal="center" vertical="center"/>
      <protection hidden="1"/>
    </xf>
    <xf numFmtId="166" fontId="3" fillId="0" borderId="48" xfId="0" applyNumberFormat="1" applyFont="1" applyFill="1" applyBorder="1" applyAlignment="1" applyProtection="1">
      <alignment horizontal="center" vertical="center"/>
      <protection hidden="1"/>
    </xf>
    <xf numFmtId="166" fontId="3" fillId="0" borderId="31" xfId="0" applyNumberFormat="1" applyFont="1" applyFill="1" applyBorder="1" applyAlignment="1" applyProtection="1">
      <alignment horizontal="center" vertical="center"/>
      <protection hidden="1"/>
    </xf>
    <xf numFmtId="166" fontId="3" fillId="0" borderId="85" xfId="0" applyNumberFormat="1" applyFont="1" applyFill="1" applyBorder="1" applyAlignment="1" applyProtection="1">
      <alignment horizontal="center" vertical="center"/>
      <protection hidden="1"/>
    </xf>
    <xf numFmtId="166" fontId="3" fillId="0" borderId="86" xfId="0" applyNumberFormat="1" applyFont="1" applyFill="1" applyBorder="1" applyAlignment="1" applyProtection="1">
      <alignment horizontal="center" vertical="center"/>
      <protection hidden="1"/>
    </xf>
    <xf numFmtId="166" fontId="3" fillId="0" borderId="168" xfId="0" applyNumberFormat="1" applyFont="1" applyFill="1" applyBorder="1" applyAlignment="1" applyProtection="1">
      <alignment horizontal="center" vertical="center"/>
      <protection hidden="1"/>
    </xf>
    <xf numFmtId="166" fontId="3" fillId="0" borderId="49" xfId="0" applyNumberFormat="1" applyFont="1" applyFill="1" applyBorder="1" applyAlignment="1" applyProtection="1">
      <alignment horizontal="center" vertical="center"/>
      <protection hidden="1"/>
    </xf>
    <xf numFmtId="165" fontId="2" fillId="6" borderId="9" xfId="0" applyNumberFormat="1" applyFont="1" applyFill="1" applyBorder="1" applyAlignment="1" applyProtection="1">
      <alignment horizontal="center" vertical="center"/>
      <protection hidden="1"/>
    </xf>
    <xf numFmtId="165" fontId="7" fillId="6" borderId="167" xfId="0" applyNumberFormat="1" applyFont="1" applyFill="1" applyBorder="1" applyAlignment="1" applyProtection="1">
      <alignment horizontal="center" vertical="center"/>
      <protection hidden="1"/>
    </xf>
    <xf numFmtId="166" fontId="3" fillId="6" borderId="65" xfId="0" applyNumberFormat="1" applyFont="1" applyFill="1" applyBorder="1" applyAlignment="1" applyProtection="1">
      <alignment horizontal="center" vertical="center"/>
      <protection hidden="1"/>
    </xf>
    <xf numFmtId="166" fontId="3" fillId="6" borderId="48" xfId="0" applyNumberFormat="1" applyFont="1" applyFill="1" applyBorder="1" applyAlignment="1" applyProtection="1">
      <alignment horizontal="center" vertical="center"/>
      <protection hidden="1"/>
    </xf>
    <xf numFmtId="166" fontId="3" fillId="6" borderId="31" xfId="0" applyNumberFormat="1" applyFont="1" applyFill="1" applyBorder="1" applyAlignment="1" applyProtection="1">
      <alignment horizontal="center" vertical="center"/>
      <protection hidden="1"/>
    </xf>
    <xf numFmtId="166" fontId="3" fillId="6" borderId="85" xfId="0" applyNumberFormat="1" applyFont="1" applyFill="1" applyBorder="1" applyAlignment="1" applyProtection="1">
      <alignment horizontal="center" vertical="center"/>
      <protection hidden="1"/>
    </xf>
    <xf numFmtId="166" fontId="3" fillId="6" borderId="86" xfId="0" applyNumberFormat="1" applyFont="1" applyFill="1" applyBorder="1" applyAlignment="1" applyProtection="1">
      <alignment horizontal="center" vertical="center"/>
      <protection hidden="1"/>
    </xf>
    <xf numFmtId="166" fontId="3" fillId="6" borderId="168" xfId="0" applyNumberFormat="1" applyFont="1" applyFill="1" applyBorder="1" applyAlignment="1" applyProtection="1">
      <alignment horizontal="center" vertical="center"/>
      <protection hidden="1"/>
    </xf>
    <xf numFmtId="166" fontId="3" fillId="6" borderId="49" xfId="0" applyNumberFormat="1"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xf numFmtId="165" fontId="3" fillId="6" borderId="87" xfId="0" applyNumberFormat="1" applyFont="1" applyFill="1" applyBorder="1" applyAlignment="1" applyProtection="1">
      <alignment horizontal="center" vertical="center"/>
      <protection hidden="1"/>
    </xf>
    <xf numFmtId="165" fontId="3" fillId="6" borderId="38" xfId="0" applyNumberFormat="1" applyFont="1" applyFill="1" applyBorder="1" applyAlignment="1" applyProtection="1">
      <alignment horizontal="center" vertical="center"/>
      <protection hidden="1"/>
    </xf>
    <xf numFmtId="165" fontId="3" fillId="6" borderId="88" xfId="0" applyNumberFormat="1" applyFont="1" applyFill="1" applyBorder="1" applyAlignment="1" applyProtection="1">
      <alignment horizontal="center" vertical="center"/>
      <protection hidden="1"/>
    </xf>
    <xf numFmtId="165" fontId="3" fillId="6" borderId="59" xfId="0" applyNumberFormat="1" applyFont="1" applyFill="1" applyBorder="1" applyAlignment="1" applyProtection="1">
      <alignment horizontal="center" vertical="center"/>
      <protection hidden="1"/>
    </xf>
    <xf numFmtId="165" fontId="3" fillId="6" borderId="39" xfId="0" applyNumberFormat="1" applyFont="1" applyFill="1" applyBorder="1" applyAlignment="1" applyProtection="1">
      <alignment horizontal="center" vertical="center"/>
      <protection hidden="1"/>
    </xf>
    <xf numFmtId="0" fontId="21" fillId="0" borderId="9" xfId="0" applyFont="1" applyBorder="1" applyAlignment="1" applyProtection="1">
      <alignment horizontal="center" vertical="center"/>
      <protection hidden="1"/>
    </xf>
    <xf numFmtId="165" fontId="7" fillId="0" borderId="84" xfId="0" applyNumberFormat="1" applyFont="1" applyBorder="1" applyAlignment="1" applyProtection="1">
      <alignment horizontal="center" vertical="center"/>
      <protection hidden="1"/>
    </xf>
    <xf numFmtId="166" fontId="3" fillId="0" borderId="87" xfId="0" applyNumberFormat="1" applyFont="1" applyBorder="1" applyAlignment="1" applyProtection="1">
      <alignment horizontal="center" vertical="center"/>
      <protection hidden="1"/>
    </xf>
    <xf numFmtId="166" fontId="3" fillId="0" borderId="38" xfId="0" applyNumberFormat="1" applyFont="1" applyBorder="1" applyAlignment="1" applyProtection="1">
      <alignment horizontal="center" vertical="center"/>
      <protection hidden="1"/>
    </xf>
    <xf numFmtId="166" fontId="3" fillId="0" borderId="88" xfId="0" applyNumberFormat="1" applyFont="1" applyBorder="1" applyAlignment="1" applyProtection="1">
      <alignment horizontal="center" vertical="center"/>
      <protection hidden="1"/>
    </xf>
    <xf numFmtId="166" fontId="3" fillId="0" borderId="59" xfId="0" applyNumberFormat="1" applyFont="1" applyBorder="1" applyAlignment="1" applyProtection="1">
      <alignment horizontal="center" vertical="center"/>
      <protection hidden="1"/>
    </xf>
    <xf numFmtId="166" fontId="3" fillId="0" borderId="39" xfId="0" applyNumberFormat="1" applyFont="1" applyBorder="1" applyAlignment="1" applyProtection="1">
      <alignment horizontal="center" vertical="center"/>
      <protection hidden="1"/>
    </xf>
    <xf numFmtId="0" fontId="2" fillId="5" borderId="9" xfId="0" applyFont="1" applyFill="1" applyBorder="1" applyAlignment="1" applyProtection="1">
      <alignment horizontal="center" vertical="center"/>
      <protection hidden="1"/>
    </xf>
    <xf numFmtId="165" fontId="7" fillId="5" borderId="84" xfId="0" applyNumberFormat="1" applyFont="1" applyFill="1" applyBorder="1" applyAlignment="1" applyProtection="1">
      <alignment horizontal="center" vertical="center"/>
      <protection hidden="1"/>
    </xf>
    <xf numFmtId="166" fontId="3" fillId="5" borderId="87" xfId="0" applyNumberFormat="1" applyFont="1" applyFill="1" applyBorder="1" applyAlignment="1" applyProtection="1">
      <alignment horizontal="center" vertical="center"/>
      <protection hidden="1"/>
    </xf>
    <xf numFmtId="166" fontId="3" fillId="5" borderId="38" xfId="0" applyNumberFormat="1" applyFont="1" applyFill="1" applyBorder="1" applyAlignment="1" applyProtection="1">
      <alignment horizontal="center" vertical="center"/>
      <protection hidden="1"/>
    </xf>
    <xf numFmtId="166" fontId="3" fillId="5" borderId="88" xfId="0" applyNumberFormat="1" applyFont="1" applyFill="1" applyBorder="1" applyAlignment="1" applyProtection="1">
      <alignment horizontal="center" vertical="center"/>
      <protection hidden="1"/>
    </xf>
    <xf numFmtId="166" fontId="3" fillId="5" borderId="59" xfId="0" applyNumberFormat="1" applyFont="1" applyFill="1" applyBorder="1" applyAlignment="1" applyProtection="1">
      <alignment horizontal="center" vertical="center"/>
      <protection hidden="1"/>
    </xf>
    <xf numFmtId="166" fontId="3" fillId="5" borderId="39" xfId="0" applyNumberFormat="1" applyFont="1" applyFill="1" applyBorder="1" applyAlignment="1" applyProtection="1">
      <alignment horizontal="center" vertical="center"/>
      <protection hidden="1"/>
    </xf>
    <xf numFmtId="165" fontId="7" fillId="6" borderId="84" xfId="0" applyNumberFormat="1" applyFont="1" applyFill="1" applyBorder="1" applyAlignment="1" applyProtection="1">
      <alignment horizontal="center" vertical="center"/>
      <protection hidden="1"/>
    </xf>
    <xf numFmtId="166" fontId="3" fillId="6" borderId="87" xfId="0" applyNumberFormat="1" applyFont="1" applyFill="1" applyBorder="1" applyAlignment="1" applyProtection="1">
      <alignment horizontal="center" vertical="center"/>
      <protection hidden="1"/>
    </xf>
    <xf numFmtId="166" fontId="3" fillId="6" borderId="38" xfId="0" applyNumberFormat="1" applyFont="1" applyFill="1" applyBorder="1" applyAlignment="1" applyProtection="1">
      <alignment horizontal="center" vertical="center"/>
      <protection hidden="1"/>
    </xf>
    <xf numFmtId="166" fontId="3" fillId="6" borderId="88" xfId="0" applyNumberFormat="1" applyFont="1" applyFill="1" applyBorder="1" applyAlignment="1" applyProtection="1">
      <alignment horizontal="center" vertical="center"/>
      <protection hidden="1"/>
    </xf>
    <xf numFmtId="166" fontId="3" fillId="6" borderId="59" xfId="0" applyNumberFormat="1" applyFont="1" applyFill="1" applyBorder="1" applyAlignment="1" applyProtection="1">
      <alignment horizontal="center" vertical="center"/>
      <protection hidden="1"/>
    </xf>
    <xf numFmtId="166" fontId="3" fillId="6" borderId="39" xfId="0" applyNumberFormat="1" applyFont="1" applyFill="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1" fillId="0" borderId="5" xfId="0" applyFont="1" applyBorder="1" applyAlignment="1" applyProtection="1">
      <alignment horizontal="center" vertical="center"/>
      <protection hidden="1"/>
    </xf>
    <xf numFmtId="165" fontId="7" fillId="0" borderId="169" xfId="0" applyNumberFormat="1" applyFont="1" applyBorder="1" applyAlignment="1" applyProtection="1">
      <alignment horizontal="center" vertical="center"/>
      <protection hidden="1"/>
    </xf>
    <xf numFmtId="166" fontId="3" fillId="0" borderId="89" xfId="0" applyNumberFormat="1" applyFont="1" applyBorder="1" applyAlignment="1" applyProtection="1">
      <alignment horizontal="center" vertical="center"/>
      <protection hidden="1"/>
    </xf>
    <xf numFmtId="166" fontId="3" fillId="0" borderId="90" xfId="0" applyNumberFormat="1" applyFont="1" applyBorder="1" applyAlignment="1" applyProtection="1">
      <alignment horizontal="center" vertical="center"/>
      <protection hidden="1"/>
    </xf>
    <xf numFmtId="0" fontId="2" fillId="5" borderId="9" xfId="0" applyNumberFormat="1" applyFont="1" applyFill="1" applyBorder="1" applyAlignment="1" applyProtection="1">
      <alignment horizontal="center" vertical="center"/>
      <protection hidden="1"/>
    </xf>
    <xf numFmtId="0" fontId="18" fillId="0" borderId="0" xfId="0" applyNumberFormat="1" applyFont="1" applyBorder="1" applyAlignment="1" applyProtection="1">
      <alignment horizontal="centerContinuous" vertical="center"/>
      <protection hidden="1"/>
    </xf>
    <xf numFmtId="164" fontId="8" fillId="18" borderId="137" xfId="0" applyNumberFormat="1" applyFont="1" applyFill="1" applyBorder="1" applyAlignment="1" applyProtection="1">
      <alignment horizontal="center" vertical="center"/>
    </xf>
    <xf numFmtId="164" fontId="8" fillId="18" borderId="68" xfId="0" applyNumberFormat="1" applyFont="1" applyFill="1" applyBorder="1" applyAlignment="1" applyProtection="1">
      <alignment horizontal="center" vertical="center"/>
    </xf>
    <xf numFmtId="164" fontId="8" fillId="18" borderId="69" xfId="0" applyNumberFormat="1" applyFont="1" applyFill="1" applyBorder="1" applyAlignment="1" applyProtection="1">
      <alignment horizontal="center" vertical="center"/>
    </xf>
    <xf numFmtId="164" fontId="8" fillId="18" borderId="92" xfId="0" applyNumberFormat="1" applyFont="1" applyFill="1" applyBorder="1" applyAlignment="1" applyProtection="1">
      <alignment horizontal="center" vertical="center"/>
    </xf>
    <xf numFmtId="164" fontId="8" fillId="18" borderId="71" xfId="0" applyNumberFormat="1" applyFont="1" applyFill="1" applyBorder="1" applyAlignment="1" applyProtection="1">
      <alignment horizontal="center" vertical="center"/>
    </xf>
    <xf numFmtId="164" fontId="8" fillId="18" borderId="2" xfId="0" applyNumberFormat="1" applyFont="1" applyFill="1" applyBorder="1" applyAlignment="1" applyProtection="1">
      <alignment horizontal="center" vertical="center"/>
    </xf>
    <xf numFmtId="164" fontId="8" fillId="18" borderId="55" xfId="0" applyNumberFormat="1" applyFont="1" applyFill="1" applyBorder="1" applyAlignment="1" applyProtection="1">
      <alignment horizontal="center" vertical="center"/>
    </xf>
    <xf numFmtId="164" fontId="8" fillId="18" borderId="113" xfId="0" applyNumberFormat="1" applyFont="1" applyFill="1" applyBorder="1" applyAlignment="1" applyProtection="1">
      <alignment horizontal="center" vertical="center"/>
    </xf>
    <xf numFmtId="164" fontId="8" fillId="18" borderId="101" xfId="0" applyNumberFormat="1" applyFont="1" applyFill="1" applyBorder="1" applyAlignment="1" applyProtection="1">
      <alignment horizontal="center" vertical="center"/>
    </xf>
    <xf numFmtId="164" fontId="8" fillId="18" borderId="114" xfId="0" applyNumberFormat="1" applyFont="1" applyFill="1" applyBorder="1" applyAlignment="1" applyProtection="1">
      <alignment horizontal="center" vertical="center"/>
    </xf>
    <xf numFmtId="5" fontId="8" fillId="17" borderId="5" xfId="0" quotePrefix="1" applyNumberFormat="1" applyFont="1" applyFill="1" applyBorder="1" applyAlignment="1" applyProtection="1">
      <alignment horizontal="center" vertical="center"/>
    </xf>
    <xf numFmtId="5" fontId="8" fillId="17" borderId="31" xfId="0" quotePrefix="1" applyNumberFormat="1" applyFont="1" applyFill="1" applyBorder="1" applyAlignment="1" applyProtection="1">
      <alignment horizontal="center" vertical="center"/>
    </xf>
    <xf numFmtId="5" fontId="8" fillId="17" borderId="14" xfId="0" quotePrefix="1" applyNumberFormat="1" applyFont="1" applyFill="1" applyBorder="1" applyAlignment="1" applyProtection="1">
      <alignment horizontal="center" vertical="center"/>
    </xf>
    <xf numFmtId="5" fontId="8" fillId="17" borderId="7" xfId="0" quotePrefix="1" applyNumberFormat="1" applyFont="1" applyFill="1" applyBorder="1" applyAlignment="1" applyProtection="1">
      <alignment horizontal="center" vertical="center"/>
    </xf>
    <xf numFmtId="5" fontId="8" fillId="17" borderId="50" xfId="0" quotePrefix="1" applyNumberFormat="1" applyFont="1" applyFill="1" applyBorder="1" applyAlignment="1" applyProtection="1">
      <alignment horizontal="center" vertical="center"/>
    </xf>
    <xf numFmtId="10" fontId="8" fillId="17" borderId="48" xfId="0" quotePrefix="1" applyNumberFormat="1" applyFont="1" applyFill="1" applyBorder="1" applyAlignment="1" applyProtection="1">
      <alignment horizontal="center" vertical="center" wrapText="1"/>
    </xf>
    <xf numFmtId="10" fontId="8" fillId="17" borderId="49" xfId="0" quotePrefix="1" applyNumberFormat="1" applyFont="1" applyFill="1" applyBorder="1" applyAlignment="1" applyProtection="1">
      <alignment horizontal="center" vertical="center" wrapText="1"/>
    </xf>
    <xf numFmtId="10" fontId="8" fillId="17" borderId="5" xfId="0" quotePrefix="1" applyNumberFormat="1" applyFont="1" applyFill="1" applyBorder="1" applyAlignment="1" applyProtection="1">
      <alignment horizontal="center" vertical="center" wrapText="1"/>
    </xf>
    <xf numFmtId="0" fontId="21" fillId="18" borderId="9" xfId="0" applyNumberFormat="1" applyFont="1" applyFill="1" applyBorder="1" applyAlignment="1" applyProtection="1">
      <alignment horizontal="center" vertical="center"/>
    </xf>
    <xf numFmtId="0" fontId="1" fillId="3" borderId="170" xfId="0" quotePrefix="1" applyFont="1" applyFill="1" applyBorder="1" applyAlignment="1" applyProtection="1">
      <alignment horizontal="center" vertical="center" wrapText="1"/>
    </xf>
    <xf numFmtId="0" fontId="8" fillId="12" borderId="35" xfId="0" applyFont="1" applyFill="1" applyBorder="1" applyAlignment="1" applyProtection="1">
      <alignment horizontal="center" vertical="center" wrapText="1"/>
    </xf>
    <xf numFmtId="0" fontId="8" fillId="18" borderId="168" xfId="0" applyFont="1" applyFill="1" applyBorder="1" applyAlignment="1" applyProtection="1">
      <alignment horizontal="center" vertical="center" wrapText="1"/>
    </xf>
    <xf numFmtId="5" fontId="1" fillId="17" borderId="31" xfId="0" applyNumberFormat="1" applyFont="1" applyFill="1" applyBorder="1" applyAlignment="1" applyProtection="1">
      <alignment horizontal="center" vertical="center" wrapText="1"/>
    </xf>
    <xf numFmtId="0" fontId="8" fillId="18" borderId="31" xfId="0" applyFont="1" applyFill="1" applyBorder="1" applyAlignment="1" applyProtection="1">
      <alignment horizontal="center" vertical="center" wrapText="1"/>
    </xf>
    <xf numFmtId="165" fontId="3" fillId="23" borderId="9" xfId="0" applyNumberFormat="1" applyFont="1" applyFill="1" applyBorder="1" applyAlignment="1" applyProtection="1">
      <alignment horizontal="center" vertical="center"/>
      <protection locked="0"/>
    </xf>
    <xf numFmtId="165" fontId="3" fillId="23" borderId="38" xfId="0" applyNumberFormat="1" applyFont="1" applyFill="1" applyBorder="1" applyAlignment="1" applyProtection="1">
      <alignment horizontal="center" vertical="center"/>
      <protection locked="0"/>
    </xf>
    <xf numFmtId="164" fontId="3" fillId="23" borderId="168" xfId="0" applyNumberFormat="1" applyFont="1" applyFill="1" applyBorder="1" applyAlignment="1" applyProtection="1">
      <alignment horizontal="center" vertical="center"/>
      <protection locked="0"/>
    </xf>
    <xf numFmtId="165" fontId="3" fillId="21" borderId="9" xfId="0" applyNumberFormat="1" applyFont="1" applyFill="1" applyBorder="1" applyAlignment="1" applyProtection="1">
      <alignment horizontal="center" vertical="center"/>
      <protection locked="0"/>
    </xf>
    <xf numFmtId="165" fontId="3" fillId="21" borderId="38" xfId="0" applyNumberFormat="1" applyFont="1" applyFill="1" applyBorder="1" applyAlignment="1" applyProtection="1">
      <alignment horizontal="center" vertical="center"/>
      <protection locked="0"/>
    </xf>
    <xf numFmtId="164" fontId="3" fillId="21" borderId="168" xfId="0" applyNumberFormat="1" applyFont="1" applyFill="1" applyBorder="1" applyAlignment="1" applyProtection="1">
      <alignment horizontal="center" vertical="center"/>
      <protection locked="0"/>
    </xf>
    <xf numFmtId="165" fontId="3" fillId="21" borderId="31" xfId="0" applyNumberFormat="1" applyFont="1" applyFill="1" applyBorder="1" applyAlignment="1" applyProtection="1">
      <alignment horizontal="center" vertical="center"/>
      <protection locked="0"/>
    </xf>
    <xf numFmtId="0" fontId="2" fillId="23" borderId="9" xfId="0" applyFont="1" applyFill="1" applyBorder="1" applyAlignment="1" applyProtection="1">
      <alignment horizontal="center" vertical="center"/>
      <protection locked="0"/>
    </xf>
    <xf numFmtId="165" fontId="2" fillId="23" borderId="38" xfId="0" applyNumberFormat="1" applyFont="1" applyFill="1" applyBorder="1" applyAlignment="1" applyProtection="1">
      <alignment horizontal="center" vertical="center"/>
      <protection locked="0"/>
    </xf>
    <xf numFmtId="164" fontId="7" fillId="23" borderId="168" xfId="0" applyNumberFormat="1" applyFont="1" applyFill="1" applyBorder="1" applyAlignment="1" applyProtection="1">
      <alignment horizontal="center" vertical="center"/>
      <protection locked="0"/>
    </xf>
    <xf numFmtId="0" fontId="2" fillId="21" borderId="9" xfId="0" applyFont="1" applyFill="1" applyBorder="1" applyAlignment="1" applyProtection="1">
      <alignment horizontal="center" vertical="center"/>
      <protection locked="0"/>
    </xf>
    <xf numFmtId="165" fontId="2" fillId="21" borderId="38" xfId="0" applyNumberFormat="1" applyFont="1" applyFill="1" applyBorder="1" applyAlignment="1" applyProtection="1">
      <alignment horizontal="center" vertical="center"/>
      <protection locked="0"/>
    </xf>
    <xf numFmtId="164" fontId="7" fillId="21" borderId="168" xfId="0" applyNumberFormat="1" applyFont="1" applyFill="1" applyBorder="1" applyAlignment="1" applyProtection="1">
      <alignment horizontal="center" vertical="center"/>
      <protection locked="0"/>
    </xf>
    <xf numFmtId="165" fontId="2" fillId="21" borderId="31" xfId="0" applyNumberFormat="1" applyFont="1" applyFill="1" applyBorder="1" applyAlignment="1" applyProtection="1">
      <alignment horizontal="center" vertical="center"/>
      <protection locked="0"/>
    </xf>
    <xf numFmtId="0" fontId="21" fillId="0" borderId="9" xfId="0" applyFont="1" applyFill="1" applyBorder="1" applyAlignment="1" applyProtection="1">
      <alignment horizontal="center" vertical="center"/>
      <protection locked="0"/>
    </xf>
    <xf numFmtId="165" fontId="2" fillId="0" borderId="38" xfId="0" applyNumberFormat="1" applyFont="1" applyFill="1" applyBorder="1" applyAlignment="1" applyProtection="1">
      <alignment horizontal="center" vertical="center"/>
      <protection locked="0"/>
    </xf>
    <xf numFmtId="164" fontId="7" fillId="0" borderId="59" xfId="0" applyNumberFormat="1"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164" fontId="7" fillId="0" borderId="168" xfId="0" applyNumberFormat="1" applyFont="1" applyFill="1" applyBorder="1" applyAlignment="1" applyProtection="1">
      <alignment horizontal="center" vertical="center"/>
      <protection locked="0"/>
    </xf>
    <xf numFmtId="0" fontId="21" fillId="0" borderId="166" xfId="0" applyFont="1" applyFill="1" applyBorder="1" applyAlignment="1" applyProtection="1">
      <alignment horizontal="center" vertical="center"/>
      <protection locked="0"/>
    </xf>
    <xf numFmtId="165" fontId="7" fillId="0" borderId="69"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165" fontId="7" fillId="0" borderId="31" xfId="0" applyNumberFormat="1"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165" fontId="7" fillId="0" borderId="38" xfId="0" applyNumberFormat="1" applyFont="1" applyFill="1" applyBorder="1" applyAlignment="1" applyProtection="1">
      <alignment horizontal="center" vertical="center"/>
      <protection locked="0"/>
    </xf>
    <xf numFmtId="165" fontId="3" fillId="0" borderId="9" xfId="0" applyNumberFormat="1" applyFont="1" applyFill="1" applyBorder="1" applyAlignment="1" applyProtection="1">
      <alignment horizontal="center" vertical="center"/>
      <protection locked="0"/>
    </xf>
    <xf numFmtId="165" fontId="3" fillId="0" borderId="38" xfId="0" applyNumberFormat="1" applyFont="1" applyFill="1" applyBorder="1" applyAlignment="1" applyProtection="1">
      <alignment horizontal="center" vertical="center"/>
      <protection locked="0"/>
    </xf>
    <xf numFmtId="164" fontId="3" fillId="0" borderId="168" xfId="0" applyNumberFormat="1" applyFont="1" applyFill="1" applyBorder="1" applyAlignment="1" applyProtection="1">
      <alignment horizontal="center" vertical="center"/>
      <protection locked="0"/>
    </xf>
    <xf numFmtId="165" fontId="3" fillId="0" borderId="31" xfId="0" applyNumberFormat="1" applyFont="1" applyFill="1" applyBorder="1" applyAlignment="1" applyProtection="1">
      <alignment horizontal="center" vertical="center"/>
      <protection locked="0"/>
    </xf>
    <xf numFmtId="164" fontId="3" fillId="0" borderId="59" xfId="0" applyNumberFormat="1" applyFont="1" applyFill="1" applyBorder="1" applyAlignment="1" applyProtection="1">
      <alignment horizontal="center" vertical="center"/>
      <protection locked="0"/>
    </xf>
    <xf numFmtId="0" fontId="3" fillId="13" borderId="46" xfId="0" applyFont="1" applyFill="1" applyBorder="1" applyAlignment="1" applyProtection="1">
      <alignment horizontal="center" vertical="center"/>
    </xf>
    <xf numFmtId="0" fontId="37" fillId="0" borderId="0" xfId="0" applyFont="1" applyAlignment="1" applyProtection="1">
      <alignment horizontal="center" vertical="center" wrapText="1"/>
    </xf>
    <xf numFmtId="0" fontId="8" fillId="11" borderId="18" xfId="0" applyFont="1" applyFill="1" applyBorder="1" applyAlignment="1" applyProtection="1">
      <alignment horizontal="center" vertical="center" wrapText="1"/>
    </xf>
    <xf numFmtId="0" fontId="8" fillId="11" borderId="34" xfId="0" applyFont="1" applyFill="1" applyBorder="1" applyAlignment="1" applyProtection="1">
      <alignment horizontal="center" vertical="center" wrapText="1"/>
    </xf>
    <xf numFmtId="0" fontId="8" fillId="11" borderId="20" xfId="0" applyFont="1" applyFill="1" applyBorder="1" applyAlignment="1" applyProtection="1">
      <alignment horizontal="center" vertical="center" wrapText="1"/>
    </xf>
    <xf numFmtId="0" fontId="7" fillId="22" borderId="66" xfId="0" applyFont="1" applyFill="1" applyBorder="1" applyAlignment="1" applyProtection="1">
      <alignment horizontal="center" vertical="center"/>
    </xf>
    <xf numFmtId="166" fontId="3" fillId="18" borderId="10" xfId="0" applyNumberFormat="1" applyFont="1" applyFill="1" applyBorder="1" applyAlignment="1" applyProtection="1">
      <alignment horizontal="center" vertical="center"/>
      <protection locked="0"/>
    </xf>
    <xf numFmtId="166" fontId="3" fillId="18" borderId="31" xfId="0" applyNumberFormat="1" applyFont="1" applyFill="1" applyBorder="1" applyAlignment="1" applyProtection="1">
      <alignment horizontal="center" vertical="center"/>
      <protection locked="0"/>
    </xf>
    <xf numFmtId="166" fontId="3" fillId="18" borderId="49" xfId="0" applyNumberFormat="1" applyFont="1" applyFill="1" applyBorder="1" applyAlignment="1" applyProtection="1">
      <alignment horizontal="center" vertical="center"/>
      <protection locked="0"/>
    </xf>
    <xf numFmtId="0" fontId="7" fillId="22" borderId="48" xfId="0" applyFont="1" applyFill="1" applyBorder="1" applyAlignment="1" applyProtection="1">
      <alignment horizontal="center" vertical="center"/>
    </xf>
    <xf numFmtId="165" fontId="1" fillId="20" borderId="40" xfId="0" applyNumberFormat="1" applyFont="1" applyFill="1" applyBorder="1" applyAlignment="1" applyProtection="1">
      <alignment horizontal="center" vertical="center"/>
    </xf>
    <xf numFmtId="165" fontId="1" fillId="20" borderId="42" xfId="0" applyNumberFormat="1" applyFont="1" applyFill="1" applyBorder="1" applyAlignment="1" applyProtection="1">
      <alignment horizontal="center" vertical="center"/>
    </xf>
    <xf numFmtId="165" fontId="1" fillId="20" borderId="43" xfId="0" applyNumberFormat="1" applyFont="1" applyFill="1" applyBorder="1" applyAlignment="1" applyProtection="1">
      <alignment horizontal="center" vertical="center"/>
    </xf>
    <xf numFmtId="164" fontId="1" fillId="20" borderId="171" xfId="0" applyNumberFormat="1" applyFont="1" applyFill="1" applyBorder="1" applyAlignment="1" applyProtection="1">
      <alignment horizontal="center" vertical="center"/>
    </xf>
    <xf numFmtId="164" fontId="1" fillId="20" borderId="113" xfId="0" applyNumberFormat="1" applyFont="1" applyFill="1" applyBorder="1" applyAlignment="1" applyProtection="1">
      <alignment horizontal="center" vertical="center"/>
    </xf>
    <xf numFmtId="164" fontId="1" fillId="20" borderId="101" xfId="0" applyNumberFormat="1" applyFont="1" applyFill="1" applyBorder="1" applyAlignment="1" applyProtection="1">
      <alignment horizontal="center" vertical="center"/>
    </xf>
    <xf numFmtId="0" fontId="7" fillId="22" borderId="40" xfId="0" applyFont="1" applyFill="1" applyBorder="1" applyAlignment="1" applyProtection="1">
      <alignment horizontal="center" vertical="center"/>
    </xf>
    <xf numFmtId="0" fontId="7" fillId="0" borderId="23" xfId="0" applyFont="1" applyBorder="1" applyAlignment="1" applyProtection="1">
      <alignment horizontal="center" vertical="center"/>
    </xf>
  </cellXfs>
  <cellStyles count="1">
    <cellStyle name="Normal"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DE2BD"/>
      <rgbColor rgb="00AEFFAE"/>
      <rgbColor rgb="00BFFFFF"/>
      <rgbColor rgb="00FFFFB7"/>
      <rgbColor rgb="00FFA2FF"/>
      <rgbColor rgb="00FF9F9F"/>
      <rgbColor rgb="00C3CEFF"/>
      <rgbColor rgb="00800000"/>
      <rgbColor rgb="00008000"/>
      <rgbColor rgb="00FFCFCD"/>
      <rgbColor rgb="00808000"/>
      <rgbColor rgb="00800080"/>
      <rgbColor rgb="00008080"/>
      <rgbColor rgb="00C0C0C0"/>
      <rgbColor rgb="00808080"/>
      <rgbColor rgb="00DDDDDD"/>
      <rgbColor rgb="0082FF9F"/>
      <rgbColor rgb="00FFFFC0"/>
      <rgbColor rgb="0077FFFF"/>
      <rgbColor rgb="00600080"/>
      <rgbColor rgb="00FF4B43"/>
      <rgbColor rgb="000080C0"/>
      <rgbColor rgb="00C0C0FF"/>
      <rgbColor rgb="00C0C0C0"/>
      <rgbColor rgb="00FF77FF"/>
      <rgbColor rgb="00FFFF00"/>
      <rgbColor rgb="0000FFFF"/>
      <rgbColor rgb="00800080"/>
      <rgbColor rgb="00800000"/>
      <rgbColor rgb="00008080"/>
      <rgbColor rgb="00FFFFFF"/>
      <rgbColor rgb="0000CFFF"/>
      <rgbColor rgb="0077FFFF"/>
      <rgbColor rgb="00B2B2B2"/>
      <rgbColor rgb="00C0C0C0"/>
      <rgbColor rgb="00A6CAF0"/>
      <rgbColor rgb="00EAEAEA"/>
      <rgbColor rgb="00B38FEE"/>
      <rgbColor rgb="00DDDDDD"/>
      <rgbColor rgb="002A6FF9"/>
      <rgbColor rgb="00FE140E"/>
      <rgbColor rgb="00488436"/>
      <rgbColor rgb="00958C41"/>
      <rgbColor rgb="008E5E42"/>
      <rgbColor rgb="00A0627A"/>
      <rgbColor rgb="00624FAC"/>
      <rgbColor rgb="00969696"/>
      <rgbColor rgb="00F3CCA9"/>
      <rgbColor rgb="00FFFFFF"/>
      <rgbColor rgb="00FFBFFA"/>
      <rgbColor rgb="00FFFFC3"/>
      <rgbColor rgb="00D1FFFF"/>
      <rgbColor rgb="0085396A"/>
      <rgbColor rgb="00C9FFC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rgbClr val="000000"/>
                </a:solidFill>
                <a:latin typeface="Times New Roman"/>
                <a:ea typeface="Times New Roman"/>
                <a:cs typeface="Times New Roman"/>
              </a:defRPr>
            </a:pPr>
            <a:r>
              <a:rPr lang="en-US"/>
              <a:t>Current Allocation</a:t>
            </a:r>
          </a:p>
        </c:rich>
      </c:tx>
      <c:overlay val="0"/>
      <c:spPr>
        <a:noFill/>
        <a:ln w="25400">
          <a:noFill/>
        </a:ln>
      </c:spPr>
    </c:title>
    <c:autoTitleDeleted val="0"/>
    <c:view3D>
      <c:rotX val="55"/>
      <c:rotY val="90"/>
      <c:rAngAx val="0"/>
      <c:perspective val="0"/>
    </c:view3D>
    <c:floor>
      <c:thickness val="0"/>
    </c:floor>
    <c:sideWall>
      <c:thickness val="0"/>
    </c:sideWall>
    <c:backWall>
      <c:thickness val="0"/>
    </c:backWall>
    <c:plotArea>
      <c:layout/>
      <c:pie3DChart>
        <c:varyColors val="1"/>
        <c:ser>
          <c:idx val="0"/>
          <c:order val="0"/>
          <c:spPr>
            <a:solidFill>
              <a:srgbClr val="DDDDDD"/>
            </a:solidFill>
            <a:ln w="12700">
              <a:solidFill>
                <a:srgbClr val="000000"/>
              </a:solidFill>
              <a:prstDash val="solid"/>
            </a:ln>
          </c:spPr>
          <c:dPt>
            <c:idx val="0"/>
            <c:bubble3D val="0"/>
            <c:spPr>
              <a:solidFill>
                <a:srgbClr val="AEFFAE"/>
              </a:solidFill>
              <a:ln w="12700">
                <a:solidFill>
                  <a:srgbClr val="000000"/>
                </a:solidFill>
                <a:prstDash val="solid"/>
              </a:ln>
            </c:spPr>
            <c:extLst>
              <c:ext xmlns:c16="http://schemas.microsoft.com/office/drawing/2014/chart" uri="{C3380CC4-5D6E-409C-BE32-E72D297353CC}">
                <c16:uniqueId val="{00000001-C34B-4E5A-969A-F6432D8132C0}"/>
              </c:ext>
            </c:extLst>
          </c:dPt>
          <c:dLbls>
            <c:dLbl>
              <c:idx val="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34B-4E5A-969A-F6432D8132C0}"/>
                </c:ext>
              </c:extLst>
            </c:dLbl>
            <c:dLbl>
              <c:idx val="1"/>
              <c:numFmt formatCode="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34B-4E5A-969A-F6432D8132C0}"/>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34B-4E5A-969A-F6432D8132C0}"/>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34B-4E5A-969A-F6432D8132C0}"/>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34B-4E5A-969A-F6432D8132C0}"/>
                </c:ext>
              </c:extLst>
            </c:dLbl>
            <c:dLbl>
              <c:idx val="5"/>
              <c:numFmt formatCode="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34B-4E5A-969A-F6432D8132C0}"/>
                </c:ext>
              </c:extLst>
            </c:dLbl>
            <c:dLbl>
              <c:idx val="6"/>
              <c:numFmt formatCode="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34B-4E5A-969A-F6432D8132C0}"/>
                </c:ext>
              </c:extLst>
            </c:dLbl>
            <c:numFmt formatCode="0.0%" sourceLinked="0"/>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'Asset Allocator'!#REF!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'Asset Allocator'!#REF!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C34B-4E5A-969A-F6432D8132C0}"/>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14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orientation="landscape" horizontalDpi="-4"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Combined Proposed Portfolio Values By Asset Class</a:t>
            </a:r>
          </a:p>
        </c:rich>
      </c:tx>
      <c:layout>
        <c:manualLayout>
          <c:xMode val="edge"/>
          <c:yMode val="edge"/>
          <c:x val="0.2731666782802592"/>
          <c:y val="3.683657189910085E-3"/>
        </c:manualLayout>
      </c:layout>
      <c:overlay val="0"/>
      <c:spPr>
        <a:noFill/>
        <a:ln w="25400">
          <a:noFill/>
        </a:ln>
      </c:sp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3.7473346805100692E-2"/>
          <c:y val="7.418397626112759E-2"/>
          <c:w val="0.94068868603813915"/>
          <c:h val="0.73759368314254836"/>
        </c:manualLayout>
      </c:layout>
      <c:area3DChart>
        <c:grouping val="stacked"/>
        <c:varyColors val="0"/>
        <c:ser>
          <c:idx val="0"/>
          <c:order val="0"/>
          <c:tx>
            <c:strRef>
              <c:f>'Asset Class Returns Forecaster'!$U$82</c:f>
              <c:strCache>
                <c:ptCount val="1"/>
                <c:pt idx="0">
                  <c:v>Cash Equivalents</c:v>
                </c:pt>
              </c:strCache>
            </c:strRef>
          </c:tx>
          <c:spPr>
            <a:solidFill>
              <a:srgbClr val="C9FFC9"/>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Forecaster'!$U$83:$U$107</c:f>
              <c:numCache>
                <c:formatCode>"$"#,##0_);\("$"#,##0\)</c:formatCode>
                <c:ptCount val="25"/>
                <c:pt idx="0">
                  <c:v>22452.3</c:v>
                </c:pt>
                <c:pt idx="1">
                  <c:v>24828.593019371427</c:v>
                </c:pt>
                <c:pt idx="2">
                  <c:v>26701.398885291892</c:v>
                </c:pt>
                <c:pt idx="3">
                  <c:v>28702.252233877069</c:v>
                </c:pt>
                <c:pt idx="4">
                  <c:v>31297.926362180198</c:v>
                </c:pt>
                <c:pt idx="5">
                  <c:v>34412.385940689885</c:v>
                </c:pt>
                <c:pt idx="6">
                  <c:v>37821.245416885424</c:v>
                </c:pt>
                <c:pt idx="7">
                  <c:v>80785.271675975018</c:v>
                </c:pt>
                <c:pt idx="8">
                  <c:v>88102.412404270901</c:v>
                </c:pt>
                <c:pt idx="9">
                  <c:v>133570.79205088582</c:v>
                </c:pt>
                <c:pt idx="10">
                  <c:v>140903.92787751643</c:v>
                </c:pt>
                <c:pt idx="11">
                  <c:v>148759.72487687046</c:v>
                </c:pt>
                <c:pt idx="12">
                  <c:v>152966.13004004068</c:v>
                </c:pt>
                <c:pt idx="13">
                  <c:v>159010.99162368441</c:v>
                </c:pt>
                <c:pt idx="14">
                  <c:v>161375.24711418271</c:v>
                </c:pt>
                <c:pt idx="15">
                  <c:v>222252.71560926407</c:v>
                </c:pt>
                <c:pt idx="16">
                  <c:v>223026.72467569765</c:v>
                </c:pt>
                <c:pt idx="17">
                  <c:v>223492.44056652053</c:v>
                </c:pt>
                <c:pt idx="18">
                  <c:v>223621.96685503665</c:v>
                </c:pt>
                <c:pt idx="19">
                  <c:v>283890.04888089828</c:v>
                </c:pt>
                <c:pt idx="20">
                  <c:v>282102.58207983227</c:v>
                </c:pt>
                <c:pt idx="21">
                  <c:v>279720.5224406909</c:v>
                </c:pt>
                <c:pt idx="22">
                  <c:v>276697.63131454465</c:v>
                </c:pt>
                <c:pt idx="23">
                  <c:v>293955.93498912256</c:v>
                </c:pt>
                <c:pt idx="24">
                  <c:v>309388.62157605152</c:v>
                </c:pt>
              </c:numCache>
            </c:numRef>
          </c:val>
          <c:extLst>
            <c:ext xmlns:c16="http://schemas.microsoft.com/office/drawing/2014/chart" uri="{C3380CC4-5D6E-409C-BE32-E72D297353CC}">
              <c16:uniqueId val="{00000000-A60D-4EE1-8661-A354AAD8B92D}"/>
            </c:ext>
          </c:extLst>
        </c:ser>
        <c:ser>
          <c:idx val="1"/>
          <c:order val="1"/>
          <c:tx>
            <c:strRef>
              <c:f>'Asset Class Returns Forecaster'!$V$82</c:f>
              <c:strCache>
                <c:ptCount val="1"/>
                <c:pt idx="0">
                  <c:v>U.S. Government (not agency) &amp; Investment Grade U.S. Corporate Bonds</c:v>
                </c:pt>
              </c:strCache>
            </c:strRef>
          </c:tx>
          <c:spPr>
            <a:solidFill>
              <a:srgbClr val="D1FFFF"/>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Forecaster'!$V$83:$V$107</c:f>
              <c:numCache>
                <c:formatCode>"$"#,##0_);\("$"#,##0\)</c:formatCode>
                <c:ptCount val="25"/>
                <c:pt idx="0">
                  <c:v>41184</c:v>
                </c:pt>
                <c:pt idx="1">
                  <c:v>44730.17583542857</c:v>
                </c:pt>
                <c:pt idx="2">
                  <c:v>48165.442457648496</c:v>
                </c:pt>
                <c:pt idx="3">
                  <c:v>51835.585129362837</c:v>
                </c:pt>
                <c:pt idx="4">
                  <c:v>56828.906311132014</c:v>
                </c:pt>
                <c:pt idx="5">
                  <c:v>62566.376232794559</c:v>
                </c:pt>
                <c:pt idx="6">
                  <c:v>68846.190826248116</c:v>
                </c:pt>
                <c:pt idx="7">
                  <c:v>248511.37944351276</c:v>
                </c:pt>
                <c:pt idx="8">
                  <c:v>271212.36238593311</c:v>
                </c:pt>
                <c:pt idx="9">
                  <c:v>386067.14330292522</c:v>
                </c:pt>
                <c:pt idx="10">
                  <c:v>406818.45334349148</c:v>
                </c:pt>
                <c:pt idx="11">
                  <c:v>429026.70859774924</c:v>
                </c:pt>
                <c:pt idx="12">
                  <c:v>448453.72726014443</c:v>
                </c:pt>
                <c:pt idx="13">
                  <c:v>465920.96644081763</c:v>
                </c:pt>
                <c:pt idx="14">
                  <c:v>470699.5900957096</c:v>
                </c:pt>
                <c:pt idx="15">
                  <c:v>536230.30969374056</c:v>
                </c:pt>
                <c:pt idx="16">
                  <c:v>538662.80371691333</c:v>
                </c:pt>
                <c:pt idx="17">
                  <c:v>540400.21170197672</c:v>
                </c:pt>
                <c:pt idx="18">
                  <c:v>541378.4776444796</c:v>
                </c:pt>
                <c:pt idx="19">
                  <c:v>603830.88544148766</c:v>
                </c:pt>
                <c:pt idx="20">
                  <c:v>600725.34666177654</c:v>
                </c:pt>
                <c:pt idx="21">
                  <c:v>596412.56728816894</c:v>
                </c:pt>
                <c:pt idx="22">
                  <c:v>590797.84119524632</c:v>
                </c:pt>
                <c:pt idx="23">
                  <c:v>605374.59878948017</c:v>
                </c:pt>
                <c:pt idx="24">
                  <c:v>637156.76522592793</c:v>
                </c:pt>
              </c:numCache>
            </c:numRef>
          </c:val>
          <c:extLst>
            <c:ext xmlns:c16="http://schemas.microsoft.com/office/drawing/2014/chart" uri="{C3380CC4-5D6E-409C-BE32-E72D297353CC}">
              <c16:uniqueId val="{00000001-A60D-4EE1-8661-A354AAD8B92D}"/>
            </c:ext>
          </c:extLst>
        </c:ser>
        <c:ser>
          <c:idx val="2"/>
          <c:order val="2"/>
          <c:tx>
            <c:strRef>
              <c:f>'Asset Class Returns Forecaster'!$W$82</c:f>
              <c:strCache>
                <c:ptCount val="1"/>
                <c:pt idx="0">
                  <c:v>Municipal (federally tax-free) Bonds</c:v>
                </c:pt>
              </c:strCache>
            </c:strRef>
          </c:tx>
          <c:spPr>
            <a:solidFill>
              <a:srgbClr val="D1FFFF"/>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Forecaster'!$W$83:$W$107</c:f>
              <c:numCache>
                <c:formatCode>"$"#,##0_);\("$"#,##0\)</c:formatCode>
                <c:ptCount val="25"/>
                <c:pt idx="0">
                  <c:v>19776</c:v>
                </c:pt>
                <c:pt idx="1">
                  <c:v>22009.431753142857</c:v>
                </c:pt>
                <c:pt idx="2">
                  <c:v>23659.000340968738</c:v>
                </c:pt>
                <c:pt idx="3">
                  <c:v>25421.353232281454</c:v>
                </c:pt>
                <c:pt idx="4">
                  <c:v>27701.83572104423</c:v>
                </c:pt>
                <c:pt idx="5">
                  <c:v>30444.274174165948</c:v>
                </c:pt>
                <c:pt idx="6">
                  <c:v>33445.946558458214</c:v>
                </c:pt>
                <c:pt idx="7">
                  <c:v>82361.569659896486</c:v>
                </c:pt>
                <c:pt idx="8">
                  <c:v>89821.483865817645</c:v>
                </c:pt>
                <c:pt idx="9">
                  <c:v>136151.87015814931</c:v>
                </c:pt>
                <c:pt idx="10">
                  <c:v>143626.7090925409</c:v>
                </c:pt>
                <c:pt idx="11">
                  <c:v>151634.30893246215</c:v>
                </c:pt>
                <c:pt idx="12">
                  <c:v>155921.99728719122</c:v>
                </c:pt>
                <c:pt idx="13">
                  <c:v>162083.66779032565</c:v>
                </c:pt>
                <c:pt idx="14">
                  <c:v>164570.7965619883</c:v>
                </c:pt>
                <c:pt idx="15">
                  <c:v>226653.75948271484</c:v>
                </c:pt>
                <c:pt idx="16">
                  <c:v>227443.09546135503</c:v>
                </c:pt>
                <c:pt idx="17">
                  <c:v>227918.03344902588</c:v>
                </c:pt>
                <c:pt idx="18">
                  <c:v>228050.12461454232</c:v>
                </c:pt>
                <c:pt idx="19">
                  <c:v>289511.63400725269</c:v>
                </c:pt>
                <c:pt idx="20">
                  <c:v>287688.77182398736</c:v>
                </c:pt>
                <c:pt idx="21">
                  <c:v>285259.54268704122</c:v>
                </c:pt>
                <c:pt idx="22">
                  <c:v>282176.79233067425</c:v>
                </c:pt>
                <c:pt idx="23">
                  <c:v>299776.84459286759</c:v>
                </c:pt>
                <c:pt idx="24">
                  <c:v>315515.12893399317</c:v>
                </c:pt>
              </c:numCache>
            </c:numRef>
          </c:val>
          <c:extLst>
            <c:ext xmlns:c16="http://schemas.microsoft.com/office/drawing/2014/chart" uri="{C3380CC4-5D6E-409C-BE32-E72D297353CC}">
              <c16:uniqueId val="{00000002-A60D-4EE1-8661-A354AAD8B92D}"/>
            </c:ext>
          </c:extLst>
        </c:ser>
        <c:ser>
          <c:idx val="3"/>
          <c:order val="3"/>
          <c:tx>
            <c:strRef>
              <c:f>'Asset Class Returns Forecaster'!$X$82</c:f>
              <c:strCache>
                <c:ptCount val="1"/>
                <c:pt idx="0">
                  <c:v>High Yield, Int'l, Agency, Zero Coupon, and All Other Bonds</c:v>
                </c:pt>
              </c:strCache>
            </c:strRef>
          </c:tx>
          <c:spPr>
            <a:solidFill>
              <a:srgbClr val="D1FFFF"/>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Forecaster'!$X$83:$X$107</c:f>
              <c:numCache>
                <c:formatCode>"$"#,##0_);\("$"#,##0\)</c:formatCode>
                <c:ptCount val="25"/>
                <c:pt idx="0">
                  <c:v>118387.5</c:v>
                </c:pt>
                <c:pt idx="1">
                  <c:v>126641.75145000001</c:v>
                </c:pt>
                <c:pt idx="2">
                  <c:v>136516.76668013941</c:v>
                </c:pt>
                <c:pt idx="3">
                  <c:v>147066.9564515939</c:v>
                </c:pt>
                <c:pt idx="4">
                  <c:v>162862.44047804805</c:v>
                </c:pt>
                <c:pt idx="5">
                  <c:v>179506.5159583427</c:v>
                </c:pt>
                <c:pt idx="6">
                  <c:v>197723.90263274807</c:v>
                </c:pt>
                <c:pt idx="7">
                  <c:v>169160.1822635181</c:v>
                </c:pt>
                <c:pt idx="8">
                  <c:v>184579.71784704895</c:v>
                </c:pt>
                <c:pt idx="9">
                  <c:v>140668.75684586045</c:v>
                </c:pt>
                <c:pt idx="10">
                  <c:v>148391.57621883374</c:v>
                </c:pt>
                <c:pt idx="11">
                  <c:v>156664.83102974767</c:v>
                </c:pt>
                <c:pt idx="12">
                  <c:v>161094.76496970467</c:v>
                </c:pt>
                <c:pt idx="13">
                  <c:v>167460.85108194785</c:v>
                </c:pt>
                <c:pt idx="14">
                  <c:v>167766.3460097939</c:v>
                </c:pt>
                <c:pt idx="15">
                  <c:v>106922.17655308281</c:v>
                </c:pt>
                <c:pt idx="16">
                  <c:v>107066.3512447562</c:v>
                </c:pt>
                <c:pt idx="17">
                  <c:v>107042.52983065312</c:v>
                </c:pt>
                <c:pt idx="18">
                  <c:v>106835.97935185813</c:v>
                </c:pt>
                <c:pt idx="19">
                  <c:v>106430.97962517782</c:v>
                </c:pt>
                <c:pt idx="20">
                  <c:v>105339.00735814399</c:v>
                </c:pt>
                <c:pt idx="21">
                  <c:v>103989.31858617027</c:v>
                </c:pt>
                <c:pt idx="22">
                  <c:v>102362.37155391958</c:v>
                </c:pt>
                <c:pt idx="23">
                  <c:v>122239.10167864503</c:v>
                </c:pt>
                <c:pt idx="24">
                  <c:v>128656.65451677391</c:v>
                </c:pt>
              </c:numCache>
            </c:numRef>
          </c:val>
          <c:extLst>
            <c:ext xmlns:c16="http://schemas.microsoft.com/office/drawing/2014/chart" uri="{C3380CC4-5D6E-409C-BE32-E72D297353CC}">
              <c16:uniqueId val="{00000003-A60D-4EE1-8661-A354AAD8B92D}"/>
            </c:ext>
          </c:extLst>
        </c:ser>
        <c:ser>
          <c:idx val="4"/>
          <c:order val="4"/>
          <c:tx>
            <c:strRef>
              <c:f>'Asset Class Returns Forecaster'!$Y$82</c:f>
              <c:strCache>
                <c:ptCount val="1"/>
                <c:pt idx="0">
                  <c:v>High to Medium Yield &amp; Value Style Stocks (U.S. Large- &amp; Mid-Cap)</c:v>
                </c:pt>
              </c:strCache>
            </c:strRef>
          </c:tx>
          <c:spPr>
            <a:solidFill>
              <a:srgbClr val="FFBFFA"/>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Forecaster'!$Y$83:$Y$107</c:f>
              <c:numCache>
                <c:formatCode>"$"#,##0_);\("$"#,##0\)</c:formatCode>
                <c:ptCount val="25"/>
                <c:pt idx="0">
                  <c:v>161542.5</c:v>
                </c:pt>
                <c:pt idx="1">
                  <c:v>177349.23651085715</c:v>
                </c:pt>
                <c:pt idx="2">
                  <c:v>191208.91578957744</c:v>
                </c:pt>
                <c:pt idx="3">
                  <c:v>206016.20905994243</c:v>
                </c:pt>
                <c:pt idx="4">
                  <c:v>223889.94275787947</c:v>
                </c:pt>
                <c:pt idx="5">
                  <c:v>246811.46040410787</c:v>
                </c:pt>
                <c:pt idx="6">
                  <c:v>271899.67576457775</c:v>
                </c:pt>
                <c:pt idx="7">
                  <c:v>425181.2006185989</c:v>
                </c:pt>
                <c:pt idx="8">
                  <c:v>464086.97327148914</c:v>
                </c:pt>
                <c:pt idx="9">
                  <c:v>606299.33981249575</c:v>
                </c:pt>
                <c:pt idx="10">
                  <c:v>638756.42973543296</c:v>
                </c:pt>
                <c:pt idx="11">
                  <c:v>673485.63034135744</c:v>
                </c:pt>
                <c:pt idx="12">
                  <c:v>711702.52886742097</c:v>
                </c:pt>
                <c:pt idx="13">
                  <c:v>739299.10899435636</c:v>
                </c:pt>
                <c:pt idx="14">
                  <c:v>747527.28072600928</c:v>
                </c:pt>
                <c:pt idx="15">
                  <c:v>626594.9148158544</c:v>
                </c:pt>
                <c:pt idx="16">
                  <c:v>629637.66772074613</c:v>
                </c:pt>
                <c:pt idx="17">
                  <c:v>631885.47914493317</c:v>
                </c:pt>
                <c:pt idx="18">
                  <c:v>633264.6507401776</c:v>
                </c:pt>
                <c:pt idx="19">
                  <c:v>504300.64776224602</c:v>
                </c:pt>
                <c:pt idx="20">
                  <c:v>501800.35752558091</c:v>
                </c:pt>
                <c:pt idx="21">
                  <c:v>498299.51982416544</c:v>
                </c:pt>
                <c:pt idx="22">
                  <c:v>493719.52744928031</c:v>
                </c:pt>
                <c:pt idx="23">
                  <c:v>502926.58976356813</c:v>
                </c:pt>
                <c:pt idx="24">
                  <c:v>529330.23572615557</c:v>
                </c:pt>
              </c:numCache>
            </c:numRef>
          </c:val>
          <c:extLst>
            <c:ext xmlns:c16="http://schemas.microsoft.com/office/drawing/2014/chart" uri="{C3380CC4-5D6E-409C-BE32-E72D297353CC}">
              <c16:uniqueId val="{00000004-A60D-4EE1-8661-A354AAD8B92D}"/>
            </c:ext>
          </c:extLst>
        </c:ser>
        <c:ser>
          <c:idx val="5"/>
          <c:order val="5"/>
          <c:tx>
            <c:strRef>
              <c:f>'Asset Class Returns Forecaster'!$Z$82</c:f>
              <c:strCache>
                <c:ptCount val="1"/>
                <c:pt idx="0">
                  <c:v>Low to No Yield &amp; Growth Style Stocks (U.S. Large- &amp; Mid-Cap)</c:v>
                </c:pt>
              </c:strCache>
            </c:strRef>
          </c:tx>
          <c:spPr>
            <a:solidFill>
              <a:srgbClr val="FFFFC3"/>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Forecaster'!$Z$83:$Z$107</c:f>
              <c:numCache>
                <c:formatCode>"$"#,##0_);\("$"#,##0\)</c:formatCode>
                <c:ptCount val="25"/>
                <c:pt idx="0">
                  <c:v>212058</c:v>
                </c:pt>
                <c:pt idx="1">
                  <c:v>229225.38091400001</c:v>
                </c:pt>
                <c:pt idx="2">
                  <c:v>247077.481617852</c:v>
                </c:pt>
                <c:pt idx="3">
                  <c:v>266150.16615102778</c:v>
                </c:pt>
                <c:pt idx="4">
                  <c:v>286526.88827110588</c:v>
                </c:pt>
                <c:pt idx="5">
                  <c:v>315780.31686933106</c:v>
                </c:pt>
                <c:pt idx="6">
                  <c:v>347798.978461975</c:v>
                </c:pt>
                <c:pt idx="7">
                  <c:v>256634.72037115935</c:v>
                </c:pt>
                <c:pt idx="8">
                  <c:v>279978.1839628935</c:v>
                </c:pt>
                <c:pt idx="9">
                  <c:v>202053.8320090076</c:v>
                </c:pt>
                <c:pt idx="10">
                  <c:v>212914.33072182731</c:v>
                </c:pt>
                <c:pt idx="11">
                  <c:v>224537.34281751362</c:v>
                </c:pt>
                <c:pt idx="12">
                  <c:v>237504.75445390737</c:v>
                </c:pt>
                <c:pt idx="13">
                  <c:v>246730.48710921299</c:v>
                </c:pt>
                <c:pt idx="14">
                  <c:v>249555.64154054015</c:v>
                </c:pt>
                <c:pt idx="15">
                  <c:v>251767.61540306718</c:v>
                </c:pt>
                <c:pt idx="16">
                  <c:v>252960.25384732717</c:v>
                </c:pt>
                <c:pt idx="17">
                  <c:v>253830.89950641195</c:v>
                </c:pt>
                <c:pt idx="18">
                  <c:v>254349.76792522546</c:v>
                </c:pt>
                <c:pt idx="19">
                  <c:v>254485.04910224452</c:v>
                </c:pt>
                <c:pt idx="20">
                  <c:v>253223.3285661496</c:v>
                </c:pt>
                <c:pt idx="21">
                  <c:v>251456.70213349091</c:v>
                </c:pt>
                <c:pt idx="22">
                  <c:v>249145.5022776461</c:v>
                </c:pt>
                <c:pt idx="23">
                  <c:v>253791.65872328207</c:v>
                </c:pt>
                <c:pt idx="24">
                  <c:v>267115.72080625442</c:v>
                </c:pt>
              </c:numCache>
            </c:numRef>
          </c:val>
          <c:extLst>
            <c:ext xmlns:c16="http://schemas.microsoft.com/office/drawing/2014/chart" uri="{C3380CC4-5D6E-409C-BE32-E72D297353CC}">
              <c16:uniqueId val="{00000005-A60D-4EE1-8661-A354AAD8B92D}"/>
            </c:ext>
          </c:extLst>
        </c:ser>
        <c:ser>
          <c:idx val="6"/>
          <c:order val="6"/>
          <c:tx>
            <c:strRef>
              <c:f>'Asset Class Returns Forecaster'!$AA$82</c:f>
              <c:strCache>
                <c:ptCount val="1"/>
                <c:pt idx="0">
                  <c:v>Int'l Stocks, Emerging Markets, &amp; Other Int'l Equities</c:v>
                </c:pt>
              </c:strCache>
            </c:strRef>
          </c:tx>
          <c:spPr>
            <a:solidFill>
              <a:srgbClr val="F3CCA9"/>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Forecaster'!$AA$83:$AA$107</c:f>
              <c:numCache>
                <c:formatCode>"$"#,##0_);\("$"#,##0\)</c:formatCode>
                <c:ptCount val="25"/>
                <c:pt idx="0">
                  <c:v>142591.20000000001</c:v>
                </c:pt>
                <c:pt idx="1">
                  <c:v>152328.32266377143</c:v>
                </c:pt>
                <c:pt idx="2">
                  <c:v>164222.23267693879</c:v>
                </c:pt>
                <c:pt idx="3">
                  <c:v>176929.35310552645</c:v>
                </c:pt>
                <c:pt idx="4">
                  <c:v>199491.38311036213</c:v>
                </c:pt>
                <c:pt idx="5">
                  <c:v>219900.73473478731</c:v>
                </c:pt>
                <c:pt idx="6">
                  <c:v>242239.31705834417</c:v>
                </c:pt>
                <c:pt idx="7">
                  <c:v>173859.07621528252</c:v>
                </c:pt>
                <c:pt idx="8">
                  <c:v>189706.93223168919</c:v>
                </c:pt>
                <c:pt idx="9">
                  <c:v>147459.29589949219</c:v>
                </c:pt>
                <c:pt idx="10">
                  <c:v>155417.966826346</c:v>
                </c:pt>
                <c:pt idx="11">
                  <c:v>163937.07305754352</c:v>
                </c:pt>
                <c:pt idx="12">
                  <c:v>168072.69859327996</c:v>
                </c:pt>
                <c:pt idx="13">
                  <c:v>174662.18916526847</c:v>
                </c:pt>
                <c:pt idx="14">
                  <c:v>174986.89073369669</c:v>
                </c:pt>
                <c:pt idx="15">
                  <c:v>113731.9360964455</c:v>
                </c:pt>
                <c:pt idx="16">
                  <c:v>114051.22747342054</c:v>
                </c:pt>
                <c:pt idx="17">
                  <c:v>114206.13508949695</c:v>
                </c:pt>
                <c:pt idx="18">
                  <c:v>114181.94204109858</c:v>
                </c:pt>
                <c:pt idx="19">
                  <c:v>113962.93948931228</c:v>
                </c:pt>
                <c:pt idx="20">
                  <c:v>113056.1174310045</c:v>
                </c:pt>
                <c:pt idx="21">
                  <c:v>111894.99092319069</c:v>
                </c:pt>
                <c:pt idx="22">
                  <c:v>110460.00809352838</c:v>
                </c:pt>
                <c:pt idx="23">
                  <c:v>123403.28359939404</c:v>
                </c:pt>
                <c:pt idx="24">
                  <c:v>129881.95598836223</c:v>
                </c:pt>
              </c:numCache>
            </c:numRef>
          </c:val>
          <c:extLst>
            <c:ext xmlns:c16="http://schemas.microsoft.com/office/drawing/2014/chart" uri="{C3380CC4-5D6E-409C-BE32-E72D297353CC}">
              <c16:uniqueId val="{00000006-A60D-4EE1-8661-A354AAD8B92D}"/>
            </c:ext>
          </c:extLst>
        </c:ser>
        <c:ser>
          <c:idx val="7"/>
          <c:order val="7"/>
          <c:tx>
            <c:strRef>
              <c:f>'Asset Class Returns Forecaster'!$AB$82</c:f>
              <c:strCache>
                <c:ptCount val="1"/>
                <c:pt idx="0">
                  <c:v>Small-Cap, Precious Metals, Sector Funds, Real Estate, LPs, Misc. Equities</c:v>
                </c:pt>
              </c:strCache>
            </c:strRef>
          </c:tx>
          <c:spPr>
            <a:solidFill>
              <a:srgbClr val="FFCFCD"/>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Forecaster'!$AB$83:$AB$107</c:f>
              <c:numCache>
                <c:formatCode>"$"#,##0_);\("$"#,##0\)</c:formatCode>
                <c:ptCount val="25"/>
                <c:pt idx="0">
                  <c:v>210255</c:v>
                </c:pt>
                <c:pt idx="1">
                  <c:v>224119.67755142858</c:v>
                </c:pt>
                <c:pt idx="2">
                  <c:v>241657.60450497485</c:v>
                </c:pt>
                <c:pt idx="3">
                  <c:v>260394.63460018896</c:v>
                </c:pt>
                <c:pt idx="4">
                  <c:v>293516.15258609521</c:v>
                </c:pt>
                <c:pt idx="5">
                  <c:v>323597.68442237051</c:v>
                </c:pt>
                <c:pt idx="6">
                  <c:v>356522.72720222711</c:v>
                </c:pt>
                <c:pt idx="7">
                  <c:v>262578.06129880593</c:v>
                </c:pt>
                <c:pt idx="8">
                  <c:v>286564.00553985382</c:v>
                </c:pt>
                <c:pt idx="9">
                  <c:v>200249.77993749862</c:v>
                </c:pt>
                <c:pt idx="10">
                  <c:v>211013.309911811</c:v>
                </c:pt>
                <c:pt idx="11">
                  <c:v>222532.54511378583</c:v>
                </c:pt>
                <c:pt idx="12">
                  <c:v>218734.17628914033</c:v>
                </c:pt>
                <c:pt idx="13">
                  <c:v>227378.03633145214</c:v>
                </c:pt>
                <c:pt idx="14">
                  <c:v>227949.19394346603</c:v>
                </c:pt>
                <c:pt idx="15">
                  <c:v>292858.28667452052</c:v>
                </c:pt>
                <c:pt idx="16">
                  <c:v>293839.42825746228</c:v>
                </c:pt>
                <c:pt idx="17">
                  <c:v>294410.99494316947</c:v>
                </c:pt>
                <c:pt idx="18">
                  <c:v>294536.00522033457</c:v>
                </c:pt>
                <c:pt idx="19">
                  <c:v>230076.12311993234</c:v>
                </c:pt>
                <c:pt idx="20">
                  <c:v>228245.36915316005</c:v>
                </c:pt>
                <c:pt idx="21">
                  <c:v>225901.20809021516</c:v>
                </c:pt>
                <c:pt idx="22">
                  <c:v>223004.16728316108</c:v>
                </c:pt>
                <c:pt idx="23">
                  <c:v>249134.93104028609</c:v>
                </c:pt>
                <c:pt idx="24">
                  <c:v>262214.51491990109</c:v>
                </c:pt>
              </c:numCache>
            </c:numRef>
          </c:val>
          <c:extLst>
            <c:ext xmlns:c16="http://schemas.microsoft.com/office/drawing/2014/chart" uri="{C3380CC4-5D6E-409C-BE32-E72D297353CC}">
              <c16:uniqueId val="{00000007-A60D-4EE1-8661-A354AAD8B92D}"/>
            </c:ext>
          </c:extLst>
        </c:ser>
        <c:dLbls>
          <c:showLegendKey val="0"/>
          <c:showVal val="0"/>
          <c:showCatName val="0"/>
          <c:showSerName val="0"/>
          <c:showPercent val="0"/>
          <c:showBubbleSize val="0"/>
        </c:dLbls>
        <c:axId val="332096632"/>
        <c:axId val="332100944"/>
        <c:axId val="0"/>
      </c:area3DChart>
      <c:catAx>
        <c:axId val="33209663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imes New Roman"/>
                <a:ea typeface="Times New Roman"/>
                <a:cs typeface="Times New Roman"/>
              </a:defRPr>
            </a:pPr>
            <a:endParaRPr lang="en-US"/>
          </a:p>
        </c:txPr>
        <c:crossAx val="332100944"/>
        <c:crosses val="autoZero"/>
        <c:auto val="1"/>
        <c:lblAlgn val="ctr"/>
        <c:lblOffset val="100"/>
        <c:tickLblSkip val="1"/>
        <c:tickMarkSkip val="1"/>
        <c:noMultiLvlLbl val="0"/>
      </c:catAx>
      <c:valAx>
        <c:axId val="332100944"/>
        <c:scaling>
          <c:orientation val="minMax"/>
        </c:scaling>
        <c:delete val="0"/>
        <c:axPos val="l"/>
        <c:majorGridlines>
          <c:spPr>
            <a:ln w="3175">
              <a:solidFill>
                <a:srgbClr val="000000"/>
              </a:solidFill>
              <a:prstDash val="solid"/>
            </a:ln>
          </c:spPr>
        </c:majorGridlines>
        <c:numFmt formatCode="&quot;$&quot;#,##0_);\(&quot;$&quot;#,##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332096632"/>
        <c:crosses val="autoZero"/>
        <c:crossBetween val="midCat"/>
      </c:valAx>
      <c:spPr>
        <a:noFill/>
        <a:ln w="25400">
          <a:noFill/>
        </a:ln>
      </c:spPr>
    </c:plotArea>
    <c:legend>
      <c:legendPos val="r"/>
      <c:layout>
        <c:manualLayout>
          <c:xMode val="edge"/>
          <c:yMode val="edge"/>
          <c:x val="8.0459860429980268E-3"/>
          <c:y val="0.90304976583809382"/>
          <c:w val="0.98388881146493856"/>
          <c:h val="9.1015681863296505E-2"/>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Times New Roman"/>
              <a:ea typeface="Times New Roman"/>
              <a:cs typeface="Times New Roman"/>
            </a:defRPr>
          </a:pPr>
          <a:endParaRPr lang="en-US"/>
        </a:p>
      </c:txPr>
    </c:legend>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Current &amp; Proposed Portfolio Values</a:t>
            </a:r>
          </a:p>
        </c:rich>
      </c:tx>
      <c:layout>
        <c:manualLayout>
          <c:xMode val="edge"/>
          <c:yMode val="edge"/>
          <c:x val="0.32871825933000981"/>
          <c:y val="2.0646739545906283E-3"/>
        </c:manualLayout>
      </c:layout>
      <c:overlay val="0"/>
      <c:spPr>
        <a:noFill/>
        <a:ln w="25400">
          <a:noFill/>
        </a:ln>
      </c:spPr>
    </c:title>
    <c:autoTitleDeleted val="0"/>
    <c:plotArea>
      <c:layout>
        <c:manualLayout>
          <c:layoutTarget val="inner"/>
          <c:xMode val="edge"/>
          <c:yMode val="edge"/>
          <c:x val="4.0603271259647793E-2"/>
          <c:y val="8.5141808730219398E-2"/>
          <c:w val="0.94125331966640269"/>
          <c:h val="0.75489855515633364"/>
        </c:manualLayout>
      </c:layout>
      <c:areaChart>
        <c:grouping val="standard"/>
        <c:varyColors val="0"/>
        <c:ser>
          <c:idx val="1"/>
          <c:order val="0"/>
          <c:tx>
            <c:strRef>
              <c:f>'Asset Class Returns Forecaster'!$M$82</c:f>
              <c:strCache>
                <c:ptCount val="1"/>
                <c:pt idx="0">
                  <c:v>Proposed Portfolio</c:v>
                </c:pt>
              </c:strCache>
            </c:strRef>
          </c:tx>
          <c:spPr>
            <a:solidFill>
              <a:srgbClr val="82FF9F"/>
            </a:solidFill>
            <a:ln w="12700">
              <a:solidFill>
                <a:srgbClr val="000000"/>
              </a:solidFill>
              <a:prstDash val="solid"/>
            </a:ln>
          </c:spPr>
          <c:cat>
            <c:numRef>
              <c:f>'Asset Class Returns Forecaster'!$K$83:$K$107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Forecaster'!$M$83:$M$107</c:f>
              <c:numCache>
                <c:formatCode>"$"#,##0</c:formatCode>
                <c:ptCount val="25"/>
                <c:pt idx="0">
                  <c:v>928246.5</c:v>
                </c:pt>
                <c:pt idx="1">
                  <c:v>1001232.569698</c:v>
                </c:pt>
                <c:pt idx="2">
                  <c:v>1079208.8429533916</c:v>
                </c:pt>
                <c:pt idx="3">
                  <c:v>1162516.5099638009</c:v>
                </c:pt>
                <c:pt idx="4">
                  <c:v>1282115.4755978473</c:v>
                </c:pt>
                <c:pt idx="5">
                  <c:v>1413019.7487365899</c:v>
                </c:pt>
                <c:pt idx="6">
                  <c:v>1556297.9839214638</c:v>
                </c:pt>
                <c:pt idx="7">
                  <c:v>1699071.4615467491</c:v>
                </c:pt>
                <c:pt idx="8">
                  <c:v>1854052.0715089962</c:v>
                </c:pt>
                <c:pt idx="9">
                  <c:v>1952520.810016315</c:v>
                </c:pt>
                <c:pt idx="10">
                  <c:v>2057842.7037277999</c:v>
                </c:pt>
                <c:pt idx="11">
                  <c:v>2170578.1647670297</c:v>
                </c:pt>
                <c:pt idx="12">
                  <c:v>2254450.7777608298</c:v>
                </c:pt>
                <c:pt idx="13">
                  <c:v>2342546.2985370653</c:v>
                </c:pt>
                <c:pt idx="14">
                  <c:v>2364430.9867253867</c:v>
                </c:pt>
                <c:pt idx="15">
                  <c:v>2377011.7143286895</c:v>
                </c:pt>
                <c:pt idx="16">
                  <c:v>2386687.5523976781</c:v>
                </c:pt>
                <c:pt idx="17">
                  <c:v>2393186.724232188</c:v>
                </c:pt>
                <c:pt idx="18">
                  <c:v>2396218.9143927526</c:v>
                </c:pt>
                <c:pt idx="19">
                  <c:v>2386488.3074285514</c:v>
                </c:pt>
                <c:pt idx="20">
                  <c:v>2372180.8805996352</c:v>
                </c:pt>
                <c:pt idx="21">
                  <c:v>2352934.3719731332</c:v>
                </c:pt>
                <c:pt idx="22">
                  <c:v>2328363.8414980005</c:v>
                </c:pt>
                <c:pt idx="23">
                  <c:v>2450602.9431766458</c:v>
                </c:pt>
                <c:pt idx="24">
                  <c:v>2579259.5976934205</c:v>
                </c:pt>
              </c:numCache>
            </c:numRef>
          </c:val>
          <c:extLst>
            <c:ext xmlns:c16="http://schemas.microsoft.com/office/drawing/2014/chart" uri="{C3380CC4-5D6E-409C-BE32-E72D297353CC}">
              <c16:uniqueId val="{00000000-04F7-4270-A9C3-C6C0567CFFC4}"/>
            </c:ext>
          </c:extLst>
        </c:ser>
        <c:ser>
          <c:idx val="0"/>
          <c:order val="1"/>
          <c:tx>
            <c:strRef>
              <c:f>'Asset Class Returns Forecaster'!$L$82</c:f>
              <c:strCache>
                <c:ptCount val="1"/>
                <c:pt idx="0">
                  <c:v>Current Portfolio</c:v>
                </c:pt>
              </c:strCache>
            </c:strRef>
          </c:tx>
          <c:spPr>
            <a:solidFill>
              <a:srgbClr val="FFA2FF"/>
            </a:solidFill>
            <a:ln w="12700">
              <a:solidFill>
                <a:srgbClr val="000000"/>
              </a:solidFill>
              <a:prstDash val="solid"/>
            </a:ln>
          </c:spPr>
          <c:cat>
            <c:numRef>
              <c:f>'Asset Class Returns Forecaster'!$K$83:$K$107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Forecaster'!$L$83:$L$107</c:f>
              <c:numCache>
                <c:formatCode>"$"#,##0</c:formatCode>
                <c:ptCount val="25"/>
                <c:pt idx="0">
                  <c:v>908044.625</c:v>
                </c:pt>
                <c:pt idx="1">
                  <c:v>956264.46378162503</c:v>
                </c:pt>
                <c:pt idx="2">
                  <c:v>1006544.68805455</c:v>
                </c:pt>
                <c:pt idx="3">
                  <c:v>1058973.336030433</c:v>
                </c:pt>
                <c:pt idx="4">
                  <c:v>1113642.2077056773</c:v>
                </c:pt>
                <c:pt idx="5">
                  <c:v>1170647.0255987332</c:v>
                </c:pt>
                <c:pt idx="6">
                  <c:v>1230087.6023555419</c:v>
                </c:pt>
                <c:pt idx="7">
                  <c:v>1292068.015516592</c:v>
                </c:pt>
                <c:pt idx="8">
                  <c:v>1356696.7897516005</c:v>
                </c:pt>
                <c:pt idx="9">
                  <c:v>1347217.0868808969</c:v>
                </c:pt>
                <c:pt idx="10">
                  <c:v>1335308.8257862309</c:v>
                </c:pt>
                <c:pt idx="11">
                  <c:v>1320807.5316032507</c:v>
                </c:pt>
                <c:pt idx="12">
                  <c:v>1268244.3166211259</c:v>
                </c:pt>
                <c:pt idx="13">
                  <c:v>1210165.1280260303</c:v>
                </c:pt>
                <c:pt idx="14">
                  <c:v>1146236.1737814546</c:v>
                </c:pt>
                <c:pt idx="15">
                  <c:v>1076106.4562509623</c:v>
                </c:pt>
                <c:pt idx="16">
                  <c:v>999406.94873010973</c:v>
                </c:pt>
                <c:pt idx="17">
                  <c:v>915749.73414369882</c:v>
                </c:pt>
                <c:pt idx="18">
                  <c:v>824727.10421226383</c:v>
                </c:pt>
                <c:pt idx="19">
                  <c:v>725910.61731683894</c:v>
                </c:pt>
                <c:pt idx="20">
                  <c:v>618850.11321292003</c:v>
                </c:pt>
                <c:pt idx="21">
                  <c:v>503072.68266300729</c:v>
                </c:pt>
                <c:pt idx="22">
                  <c:v>378081.58997200563</c:v>
                </c:pt>
                <c:pt idx="23">
                  <c:v>394236.63822991948</c:v>
                </c:pt>
                <c:pt idx="24">
                  <c:v>411081.97554484569</c:v>
                </c:pt>
              </c:numCache>
            </c:numRef>
          </c:val>
          <c:extLst>
            <c:ext xmlns:c16="http://schemas.microsoft.com/office/drawing/2014/chart" uri="{C3380CC4-5D6E-409C-BE32-E72D297353CC}">
              <c16:uniqueId val="{00000001-04F7-4270-A9C3-C6C0567CFFC4}"/>
            </c:ext>
          </c:extLst>
        </c:ser>
        <c:dLbls>
          <c:showLegendKey val="0"/>
          <c:showVal val="0"/>
          <c:showCatName val="0"/>
          <c:showSerName val="0"/>
          <c:showPercent val="0"/>
          <c:showBubbleSize val="0"/>
        </c:dLbls>
        <c:axId val="332102512"/>
        <c:axId val="332095848"/>
      </c:areaChart>
      <c:catAx>
        <c:axId val="33210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Times New Roman"/>
                <a:ea typeface="Times New Roman"/>
                <a:cs typeface="Times New Roman"/>
              </a:defRPr>
            </a:pPr>
            <a:endParaRPr lang="en-US"/>
          </a:p>
        </c:txPr>
        <c:crossAx val="332095848"/>
        <c:crosses val="autoZero"/>
        <c:auto val="1"/>
        <c:lblAlgn val="ctr"/>
        <c:lblOffset val="100"/>
        <c:tickLblSkip val="1"/>
        <c:tickMarkSkip val="1"/>
        <c:noMultiLvlLbl val="0"/>
      </c:catAx>
      <c:valAx>
        <c:axId val="332095848"/>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332102512"/>
        <c:crosses val="autoZero"/>
        <c:crossBetween val="midCat"/>
      </c:valAx>
      <c:spPr>
        <a:solidFill>
          <a:srgbClr val="C0C0C0"/>
        </a:solidFill>
        <a:ln w="12700">
          <a:solidFill>
            <a:srgbClr val="808080"/>
          </a:solidFill>
          <a:prstDash val="solid"/>
        </a:ln>
      </c:spPr>
    </c:plotArea>
    <c:legend>
      <c:legendPos val="r"/>
      <c:layout>
        <c:manualLayout>
          <c:xMode val="edge"/>
          <c:yMode val="edge"/>
          <c:x val="0.31201346503284721"/>
          <c:y val="0.94268695053894958"/>
          <c:w val="0.38645215021199281"/>
          <c:h val="5.5722956960477021E-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legend>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layout>
        <c:manualLayout>
          <c:xMode val="edge"/>
          <c:yMode val="edge"/>
          <c:x val="0.30882088809530778"/>
          <c:y val="8.7443016991297143E-4"/>
        </c:manualLayout>
      </c:layout>
      <c:overlay val="0"/>
      <c:spPr>
        <a:noFill/>
        <a:ln w="25400">
          <a:noFill/>
        </a:ln>
      </c:spPr>
      <c:txPr>
        <a:bodyPr/>
        <a:lstStyle/>
        <a:p>
          <a:pPr>
            <a:defRPr sz="1200" b="1" i="0" u="none" strike="noStrike" cap="small" baseline="0">
              <a:solidFill>
                <a:srgbClr val="000000"/>
              </a:solidFill>
              <a:latin typeface="Times New Roman"/>
              <a:ea typeface="Times New Roman"/>
              <a:cs typeface="Times New Roman"/>
            </a:defRPr>
          </a:pPr>
          <a:endParaRPr lang="en-US"/>
        </a:p>
      </c:txPr>
    </c:title>
    <c:autoTitleDeleted val="0"/>
    <c:view3D>
      <c:rotX val="15"/>
      <c:hPercent val="68"/>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4.2507156865614841E-2"/>
          <c:y val="7.210999940796875E-2"/>
          <c:w val="0.95083968035594069"/>
          <c:h val="0.8120753655793026"/>
        </c:manualLayout>
      </c:layout>
      <c:bar3DChart>
        <c:barDir val="col"/>
        <c:grouping val="clustered"/>
        <c:varyColors val="0"/>
        <c:ser>
          <c:idx val="0"/>
          <c:order val="0"/>
          <c:tx>
            <c:strRef>
              <c:f>'Asset Class Returns Forecaster'!$O$82</c:f>
              <c:strCache>
                <c:ptCount val="1"/>
                <c:pt idx="0">
                  <c:v>Annual Net Contributions &amp; Withdrawals</c:v>
                </c:pt>
              </c:strCache>
            </c:strRef>
          </c:tx>
          <c:spPr>
            <a:solidFill>
              <a:srgbClr val="DDDDDD"/>
            </a:solidFill>
            <a:ln w="12700">
              <a:solidFill>
                <a:srgbClr val="000000"/>
              </a:solidFill>
              <a:prstDash val="solid"/>
            </a:ln>
          </c:spPr>
          <c:invertIfNegative val="0"/>
          <c:cat>
            <c:numRef>
              <c:f>'Asset Class Returns Forecaster'!$N$83:$N$107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Forecaster'!$O$83:$O$107</c:f>
              <c:numCache>
                <c:formatCode>"$"#,##0</c:formatCode>
                <c:ptCount val="25"/>
                <c:pt idx="0">
                  <c:v>0</c:v>
                </c:pt>
                <c:pt idx="1">
                  <c:v>9000</c:v>
                </c:pt>
                <c:pt idx="2">
                  <c:v>9000</c:v>
                </c:pt>
                <c:pt idx="3">
                  <c:v>9000</c:v>
                </c:pt>
                <c:pt idx="4">
                  <c:v>9000</c:v>
                </c:pt>
                <c:pt idx="5">
                  <c:v>9000</c:v>
                </c:pt>
                <c:pt idx="6">
                  <c:v>9000</c:v>
                </c:pt>
                <c:pt idx="7">
                  <c:v>9000</c:v>
                </c:pt>
                <c:pt idx="8">
                  <c:v>9000</c:v>
                </c:pt>
                <c:pt idx="9">
                  <c:v>-65000</c:v>
                </c:pt>
                <c:pt idx="10">
                  <c:v>-66950</c:v>
                </c:pt>
                <c:pt idx="11">
                  <c:v>-68958.5</c:v>
                </c:pt>
                <c:pt idx="12">
                  <c:v>-105000</c:v>
                </c:pt>
                <c:pt idx="13">
                  <c:v>-108150</c:v>
                </c:pt>
                <c:pt idx="14">
                  <c:v>-111394.5</c:v>
                </c:pt>
                <c:pt idx="15">
                  <c:v>-114736.33499999999</c:v>
                </c:pt>
                <c:pt idx="16">
                  <c:v>-118178.42504999998</c:v>
                </c:pt>
                <c:pt idx="17">
                  <c:v>-121723.77780150001</c:v>
                </c:pt>
                <c:pt idx="18">
                  <c:v>-125375.491135545</c:v>
                </c:pt>
                <c:pt idx="19">
                  <c:v>-129136.75586961136</c:v>
                </c:pt>
                <c:pt idx="20">
                  <c:v>-133010.85854569971</c:v>
                </c:pt>
                <c:pt idx="21">
                  <c:v>-137001.18430207067</c:v>
                </c:pt>
                <c:pt idx="22">
                  <c:v>-141111.2198311328</c:v>
                </c:pt>
                <c:pt idx="23">
                  <c:v>0</c:v>
                </c:pt>
                <c:pt idx="24">
                  <c:v>0</c:v>
                </c:pt>
              </c:numCache>
            </c:numRef>
          </c:val>
          <c:extLst>
            <c:ext xmlns:c16="http://schemas.microsoft.com/office/drawing/2014/chart" uri="{C3380CC4-5D6E-409C-BE32-E72D297353CC}">
              <c16:uniqueId val="{00000000-EF44-4378-A60D-4DAFBCDDA243}"/>
            </c:ext>
          </c:extLst>
        </c:ser>
        <c:dLbls>
          <c:showLegendKey val="0"/>
          <c:showVal val="0"/>
          <c:showCatName val="0"/>
          <c:showSerName val="0"/>
          <c:showPercent val="0"/>
          <c:showBubbleSize val="0"/>
        </c:dLbls>
        <c:gapWidth val="150"/>
        <c:shape val="box"/>
        <c:axId val="332101336"/>
        <c:axId val="332104864"/>
        <c:axId val="0"/>
      </c:bar3DChart>
      <c:catAx>
        <c:axId val="33210133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imes New Roman"/>
                <a:ea typeface="Times New Roman"/>
                <a:cs typeface="Times New Roman"/>
              </a:defRPr>
            </a:pPr>
            <a:endParaRPr lang="en-US"/>
          </a:p>
        </c:txPr>
        <c:crossAx val="332104864"/>
        <c:crosses val="autoZero"/>
        <c:auto val="1"/>
        <c:lblAlgn val="ctr"/>
        <c:lblOffset val="100"/>
        <c:tickLblSkip val="2"/>
        <c:tickMarkSkip val="1"/>
        <c:noMultiLvlLbl val="0"/>
      </c:catAx>
      <c:valAx>
        <c:axId val="332104864"/>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332101336"/>
        <c:crosses val="autoZero"/>
        <c:crossBetween val="between"/>
      </c:valAx>
      <c:spPr>
        <a:noFill/>
        <a:ln w="25400">
          <a:noFill/>
        </a:ln>
      </c:spPr>
    </c:plotArea>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0"/>
    <c:view3D>
      <c:rotX val="15"/>
      <c:hPercent val="6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7.5301169314913485E-2"/>
          <c:y val="4.8338368580060347E-2"/>
          <c:w val="0.90950740251779905"/>
          <c:h val="0.86029271933425389"/>
        </c:manualLayout>
      </c:layout>
      <c:bar3DChart>
        <c:barDir val="col"/>
        <c:grouping val="clustered"/>
        <c:varyColors val="0"/>
        <c:ser>
          <c:idx val="0"/>
          <c:order val="0"/>
          <c:tx>
            <c:strRef>
              <c:f>'Asset Class Returns Forecaster'!$Q$82</c:f>
              <c:strCache>
                <c:ptCount val="1"/>
                <c:pt idx="0">
                  <c:v>Weighted Average Rate of Return on Total Current Portfolio</c:v>
                </c:pt>
              </c:strCache>
            </c:strRef>
          </c:tx>
          <c:spPr>
            <a:solidFill>
              <a:srgbClr val="FFA2FF"/>
            </a:solidFill>
            <a:ln w="12700">
              <a:solidFill>
                <a:srgbClr val="000000"/>
              </a:solidFill>
              <a:prstDash val="solid"/>
            </a:ln>
          </c:spPr>
          <c:invertIfNegative val="0"/>
          <c:cat>
            <c:numRef>
              <c:f>'Asset Class Returns Forecaster'!$P$83:$P$107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Forecaster'!$Q$83:$Q$107</c:f>
              <c:numCache>
                <c:formatCode>0.0%</c:formatCode>
                <c:ptCount val="25"/>
                <c:pt idx="0">
                  <c:v>4.35344353257969E-2</c:v>
                </c:pt>
                <c:pt idx="1">
                  <c:v>4.3727735909499035E-2</c:v>
                </c:pt>
                <c:pt idx="2">
                  <c:v>4.3725916576058545E-2</c:v>
                </c:pt>
                <c:pt idx="3">
                  <c:v>4.3724203499602689E-2</c:v>
                </c:pt>
                <c:pt idx="4">
                  <c:v>4.3722589008793465E-2</c:v>
                </c:pt>
                <c:pt idx="5">
                  <c:v>4.3721066127372574E-2</c:v>
                </c:pt>
                <c:pt idx="6">
                  <c:v>4.3719628497191333E-2</c:v>
                </c:pt>
                <c:pt idx="7">
                  <c:v>4.3718270311271311E-2</c:v>
                </c:pt>
                <c:pt idx="8">
                  <c:v>4.3716986255402532E-2</c:v>
                </c:pt>
                <c:pt idx="9">
                  <c:v>4.3958146167897581E-2</c:v>
                </c:pt>
                <c:pt idx="10">
                  <c:v>4.3968602077922796E-2</c:v>
                </c:pt>
                <c:pt idx="11">
                  <c:v>4.3980056378091097E-2</c:v>
                </c:pt>
                <c:pt idx="12">
                  <c:v>4.4121321767272341E-2</c:v>
                </c:pt>
                <c:pt idx="13">
                  <c:v>4.4155478289502323E-2</c:v>
                </c:pt>
                <c:pt idx="14">
                  <c:v>4.4196067549776764E-2</c:v>
                </c:pt>
                <c:pt idx="15">
                  <c:v>4.4245091602486082E-2</c:v>
                </c:pt>
                <c:pt idx="16">
                  <c:v>4.430547946155531E-2</c:v>
                </c:pt>
                <c:pt idx="17">
                  <c:v>4.4381693810745471E-2</c:v>
                </c:pt>
                <c:pt idx="18">
                  <c:v>4.4480886009992095E-2</c:v>
                </c:pt>
                <c:pt idx="19">
                  <c:v>4.4615280000336745E-2</c:v>
                </c:pt>
                <c:pt idx="20">
                  <c:v>4.4807639358235299E-2</c:v>
                </c:pt>
                <c:pt idx="21">
                  <c:v>4.5105747892180484E-2</c:v>
                </c:pt>
                <c:pt idx="22">
                  <c:v>4.5629810326274542E-2</c:v>
                </c:pt>
                <c:pt idx="23">
                  <c:v>4.3691315220514088E-2</c:v>
                </c:pt>
                <c:pt idx="24">
                  <c:v>4.3691315220514088E-2</c:v>
                </c:pt>
              </c:numCache>
            </c:numRef>
          </c:val>
          <c:extLst>
            <c:ext xmlns:c16="http://schemas.microsoft.com/office/drawing/2014/chart" uri="{C3380CC4-5D6E-409C-BE32-E72D297353CC}">
              <c16:uniqueId val="{00000000-58A5-46F7-B404-1AF5F4D98F05}"/>
            </c:ext>
          </c:extLst>
        </c:ser>
        <c:ser>
          <c:idx val="1"/>
          <c:order val="1"/>
          <c:tx>
            <c:strRef>
              <c:f>'Asset Class Returns Forecaster'!$T$82</c:f>
              <c:strCache>
                <c:ptCount val="1"/>
                <c:pt idx="0">
                  <c:v>Weighted Average Rate of Return on Total Proposed Portfolio</c:v>
                </c:pt>
              </c:strCache>
            </c:strRef>
          </c:tx>
          <c:spPr>
            <a:solidFill>
              <a:srgbClr val="82FF9F"/>
            </a:solidFill>
            <a:ln w="12700">
              <a:solidFill>
                <a:srgbClr val="000000"/>
              </a:solidFill>
              <a:prstDash val="solid"/>
            </a:ln>
          </c:spPr>
          <c:invertIfNegative val="0"/>
          <c:cat>
            <c:numRef>
              <c:f>'Asset Class Returns Forecaster'!$P$83:$P$107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Forecaster'!$T$83:$T$107</c:f>
              <c:numCache>
                <c:formatCode>0.0%</c:formatCode>
                <c:ptCount val="25"/>
                <c:pt idx="0">
                  <c:v>6.8587902028178938E-2</c:v>
                </c:pt>
                <c:pt idx="1">
                  <c:v>6.8591619528492451E-2</c:v>
                </c:pt>
                <c:pt idx="2">
                  <c:v>6.8598671517121373E-2</c:v>
                </c:pt>
                <c:pt idx="3">
                  <c:v>6.8605160400068269E-2</c:v>
                </c:pt>
                <c:pt idx="4">
                  <c:v>9.4820839419167621E-2</c:v>
                </c:pt>
                <c:pt idx="5">
                  <c:v>9.4831561174514037E-2</c:v>
                </c:pt>
                <c:pt idx="6">
                  <c:v>9.484122895276513E-2</c:v>
                </c:pt>
                <c:pt idx="7">
                  <c:v>8.6027398912250669E-2</c:v>
                </c:pt>
                <c:pt idx="8">
                  <c:v>8.6030460561192068E-2</c:v>
                </c:pt>
                <c:pt idx="9">
                  <c:v>9.1963686333176933E-2</c:v>
                </c:pt>
                <c:pt idx="10">
                  <c:v>9.1955438312754184E-2</c:v>
                </c:pt>
                <c:pt idx="11">
                  <c:v>9.1947100887674479E-2</c:v>
                </c:pt>
                <c:pt idx="12">
                  <c:v>9.202937325815938E-2</c:v>
                </c:pt>
                <c:pt idx="13">
                  <c:v>9.20256279133643E-2</c:v>
                </c:pt>
                <c:pt idx="14">
                  <c:v>6.0261866507868619E-2</c:v>
                </c:pt>
                <c:pt idx="15">
                  <c:v>5.7184461961692079E-2</c:v>
                </c:pt>
                <c:pt idx="16">
                  <c:v>5.7193351335296252E-2</c:v>
                </c:pt>
                <c:pt idx="17">
                  <c:v>5.7202957053521276E-2</c:v>
                </c:pt>
                <c:pt idx="18">
                  <c:v>5.7213365906292932E-2</c:v>
                </c:pt>
                <c:pt idx="19">
                  <c:v>5.3295817431818091E-2</c:v>
                </c:pt>
                <c:pt idx="20">
                  <c:v>5.3302142894565356E-2</c:v>
                </c:pt>
                <c:pt idx="21">
                  <c:v>5.3309097958529714E-2</c:v>
                </c:pt>
                <c:pt idx="22">
                  <c:v>5.3316779659774514E-2</c:v>
                </c:pt>
                <c:pt idx="23">
                  <c:v>5.3121140142517814E-2</c:v>
                </c:pt>
                <c:pt idx="24">
                  <c:v>5.31211401425178E-2</c:v>
                </c:pt>
              </c:numCache>
            </c:numRef>
          </c:val>
          <c:extLst>
            <c:ext xmlns:c16="http://schemas.microsoft.com/office/drawing/2014/chart" uri="{C3380CC4-5D6E-409C-BE32-E72D297353CC}">
              <c16:uniqueId val="{00000001-58A5-46F7-B404-1AF5F4D98F05}"/>
            </c:ext>
          </c:extLst>
        </c:ser>
        <c:dLbls>
          <c:showLegendKey val="0"/>
          <c:showVal val="0"/>
          <c:showCatName val="0"/>
          <c:showSerName val="0"/>
          <c:showPercent val="0"/>
          <c:showBubbleSize val="0"/>
        </c:dLbls>
        <c:gapWidth val="150"/>
        <c:shape val="box"/>
        <c:axId val="332095064"/>
        <c:axId val="332095456"/>
        <c:axId val="0"/>
      </c:bar3DChart>
      <c:catAx>
        <c:axId val="332095064"/>
        <c:scaling>
          <c:orientation val="minMax"/>
        </c:scaling>
        <c:delete val="0"/>
        <c:axPos val="b"/>
        <c:numFmt formatCode="General" sourceLinked="1"/>
        <c:majorTickMark val="out"/>
        <c:minorTickMark val="none"/>
        <c:tickLblPos val="low"/>
        <c:txPr>
          <a:bodyPr rot="-2700000" vert="horz"/>
          <a:lstStyle/>
          <a:p>
            <a:pPr>
              <a:defRPr/>
            </a:pPr>
            <a:endParaRPr lang="en-US"/>
          </a:p>
        </c:txPr>
        <c:crossAx val="332095456"/>
        <c:crosses val="autoZero"/>
        <c:auto val="1"/>
        <c:lblAlgn val="ctr"/>
        <c:lblOffset val="100"/>
        <c:tickLblSkip val="2"/>
        <c:tickMarkSkip val="1"/>
        <c:noMultiLvlLbl val="0"/>
      </c:catAx>
      <c:valAx>
        <c:axId val="33209545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332095064"/>
        <c:crosses val="autoZero"/>
        <c:crossBetween val="between"/>
      </c:valAx>
      <c:spPr>
        <a:noFill/>
        <a:ln w="25400">
          <a:noFill/>
        </a:ln>
      </c:spPr>
    </c:plotArea>
    <c:legend>
      <c:legendPos val="r"/>
      <c:layout>
        <c:manualLayout>
          <c:xMode val="edge"/>
          <c:yMode val="edge"/>
          <c:x val="8.5227262011410246E-2"/>
          <c:y val="0.96135074821808408"/>
          <c:w val="0.83093391956244989"/>
          <c:h val="3.4917938575213636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Year 5 Current Allocation</a:t>
            </a:r>
          </a:p>
        </c:rich>
      </c:tx>
      <c:layout>
        <c:manualLayout>
          <c:xMode val="edge"/>
          <c:yMode val="edge"/>
          <c:x val="0.2856645088561327"/>
          <c:y val="2.1861306288858766E-3"/>
        </c:manualLayout>
      </c:layout>
      <c:overlay val="0"/>
      <c:spPr>
        <a:noFill/>
        <a:ln w="25400">
          <a:noFill/>
        </a:ln>
      </c:spPr>
    </c:title>
    <c:autoTitleDeleted val="0"/>
    <c:view3D>
      <c:rotX val="70"/>
      <c:rotY val="0"/>
      <c:rAngAx val="0"/>
      <c:perspective val="0"/>
    </c:view3D>
    <c:floor>
      <c:thickness val="0"/>
    </c:floor>
    <c:sideWall>
      <c:thickness val="0"/>
    </c:sideWall>
    <c:backWall>
      <c:thickness val="0"/>
    </c:backWall>
    <c:plotArea>
      <c:layout>
        <c:manualLayout>
          <c:layoutTarget val="inner"/>
          <c:xMode val="edge"/>
          <c:yMode val="edge"/>
          <c:x val="0.37292203984263356"/>
          <c:y val="0.55737920641341288"/>
          <c:w val="0.25890766370489054"/>
          <c:h val="0.31104651162790947"/>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EAC7-4BDB-9850-2DF61073E79B}"/>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EAC7-4BDB-9850-2DF61073E79B}"/>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EAC7-4BDB-9850-2DF61073E79B}"/>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EAC7-4BDB-9850-2DF61073E79B}"/>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EAC7-4BDB-9850-2DF61073E79B}"/>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EAC7-4BDB-9850-2DF61073E79B}"/>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EAC7-4BDB-9850-2DF61073E79B}"/>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EAC7-4BDB-9850-2DF61073E79B}"/>
              </c:ext>
            </c:extLst>
          </c:dPt>
          <c:dLbls>
            <c:dLbl>
              <c:idx val="0"/>
              <c:layout>
                <c:manualLayout>
                  <c:x val="-5.1070274569805806E-2"/>
                  <c:y val="-0.1235719953610449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AC7-4BDB-9850-2DF61073E79B}"/>
                </c:ext>
              </c:extLst>
            </c:dLbl>
            <c:dLbl>
              <c:idx val="1"/>
              <c:layout>
                <c:manualLayout>
                  <c:x val="-5.3865338486060205E-2"/>
                  <c:y val="-0.225316181407556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AC7-4BDB-9850-2DF61073E79B}"/>
                </c:ext>
              </c:extLst>
            </c:dLbl>
            <c:dLbl>
              <c:idx val="2"/>
              <c:layout>
                <c:manualLayout>
                  <c:x val="-4.9083051997111493E-2"/>
                  <c:y val="-0.172990600012208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AC7-4BDB-9850-2DF61073E79B}"/>
                </c:ext>
              </c:extLst>
            </c:dLbl>
            <c:dLbl>
              <c:idx val="3"/>
              <c:layout>
                <c:manualLayout>
                  <c:x val="-8.3350688066865505E-2"/>
                  <c:y val="-0.223009827259964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AC7-4BDB-9850-2DF61073E79B}"/>
                </c:ext>
              </c:extLst>
            </c:dLbl>
            <c:dLbl>
              <c:idx val="4"/>
              <c:layout>
                <c:manualLayout>
                  <c:x val="3.1241738944287802E-2"/>
                  <c:y val="-0.16487029237624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AC7-4BDB-9850-2DF61073E79B}"/>
                </c:ext>
              </c:extLst>
            </c:dLbl>
            <c:dLbl>
              <c:idx val="5"/>
              <c:layout>
                <c:manualLayout>
                  <c:x val="4.7868836613409092E-2"/>
                  <c:y val="-0.2113819202832203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AC7-4BDB-9850-2DF61073E79B}"/>
                </c:ext>
              </c:extLst>
            </c:dLbl>
            <c:dLbl>
              <c:idx val="6"/>
              <c:layout>
                <c:manualLayout>
                  <c:x val="-8.5286362653830324E-3"/>
                  <c:y val="-0.2136882744308124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AC7-4BDB-9850-2DF61073E79B}"/>
                </c:ext>
              </c:extLst>
            </c:dLbl>
            <c:dLbl>
              <c:idx val="7"/>
              <c:layout>
                <c:manualLayout>
                  <c:x val="-6.6129554344333111E-2"/>
                  <c:y val="-0.2049673441982556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EAC7-4BDB-9850-2DF61073E79B}"/>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Input'!$D$82:$K$82</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'Future Data Input'!$D$83:$K$83</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EAC7-4BDB-9850-2DF61073E79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3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Year 5 Proposed Allocation</a:t>
            </a:r>
          </a:p>
        </c:rich>
      </c:tx>
      <c:layout>
        <c:manualLayout>
          <c:xMode val="edge"/>
          <c:yMode val="edge"/>
          <c:x val="0.23185036296692421"/>
          <c:y val="3.4682080924855488E-2"/>
        </c:manualLayout>
      </c:layout>
      <c:overlay val="0"/>
      <c:spPr>
        <a:noFill/>
        <a:ln w="25400">
          <a:noFill/>
        </a:ln>
      </c:spPr>
    </c:title>
    <c:autoTitleDeleted val="0"/>
    <c:view3D>
      <c:rotX val="70"/>
      <c:rotY val="0"/>
      <c:rAngAx val="0"/>
      <c:perspective val="0"/>
    </c:view3D>
    <c:floor>
      <c:thickness val="0"/>
    </c:floor>
    <c:sideWall>
      <c:thickness val="0"/>
    </c:sideWall>
    <c:backWall>
      <c:thickness val="0"/>
    </c:backWall>
    <c:plotArea>
      <c:layout>
        <c:manualLayout>
          <c:layoutTarget val="inner"/>
          <c:xMode val="edge"/>
          <c:yMode val="edge"/>
          <c:x val="0.37915626984983042"/>
          <c:y val="0.54805370482535842"/>
          <c:w val="0.22014076695692938"/>
          <c:h val="0.26878650648384955"/>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FFC1-4DBE-A91B-49C43F63E431}"/>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FFC1-4DBE-A91B-49C43F63E431}"/>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FFC1-4DBE-A91B-49C43F63E431}"/>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FFC1-4DBE-A91B-49C43F63E431}"/>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FFC1-4DBE-A91B-49C43F63E431}"/>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FFC1-4DBE-A91B-49C43F63E431}"/>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FFC1-4DBE-A91B-49C43F63E431}"/>
              </c:ext>
            </c:extLst>
          </c:dPt>
          <c:dLbls>
            <c:dLbl>
              <c:idx val="0"/>
              <c:layout>
                <c:manualLayout>
                  <c:x val="-4.5668846786261347E-2"/>
                  <c:y val="-0.1178760508336547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FC1-4DBE-A91B-49C43F63E431}"/>
                </c:ext>
              </c:extLst>
            </c:dLbl>
            <c:dLbl>
              <c:idx val="1"/>
              <c:layout>
                <c:manualLayout>
                  <c:x val="-4.9618792341101663E-2"/>
                  <c:y val="-0.2149860895140401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FC1-4DBE-A91B-49C43F63E431}"/>
                </c:ext>
              </c:extLst>
            </c:dLbl>
            <c:dLbl>
              <c:idx val="2"/>
              <c:layout>
                <c:manualLayout>
                  <c:x val="-8.4427746693939598E-2"/>
                  <c:y val="-0.1080495224183142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FC1-4DBE-A91B-49C43F63E431}"/>
                </c:ext>
              </c:extLst>
            </c:dLbl>
            <c:dLbl>
              <c:idx val="3"/>
              <c:layout>
                <c:manualLayout>
                  <c:x val="-7.1695332565706149E-2"/>
                  <c:y val="-0.2092057345358930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FC1-4DBE-A91B-49C43F63E431}"/>
                </c:ext>
              </c:extLst>
            </c:dLbl>
            <c:dLbl>
              <c:idx val="4"/>
              <c:layout>
                <c:manualLayout>
                  <c:x val="3.1747336038428414E-2"/>
                  <c:y val="-0.1571825397325659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FC1-4DBE-A91B-49C43F63E431}"/>
                </c:ext>
              </c:extLst>
            </c:dLbl>
            <c:dLbl>
              <c:idx val="5"/>
              <c:layout>
                <c:manualLayout>
                  <c:x val="4.5798874354828663E-2"/>
                  <c:y val="-0.19764502457959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FC1-4DBE-A91B-49C43F63E431}"/>
                </c:ext>
              </c:extLst>
            </c:dLbl>
            <c:dLbl>
              <c:idx val="6"/>
              <c:layout>
                <c:manualLayout>
                  <c:x val="8.9639813189433277E-4"/>
                  <c:y val="-0.195910843038642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FFC1-4DBE-A91B-49C43F63E431}"/>
                </c:ext>
              </c:extLst>
            </c:dLbl>
            <c:dLbl>
              <c:idx val="7"/>
              <c:layout>
                <c:manualLayout>
                  <c:xMode val="edge"/>
                  <c:yMode val="edge"/>
                  <c:x val="0.13114769095306433"/>
                  <c:y val="8.67053246722097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FC1-4DBE-A91B-49C43F63E431}"/>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Input'!$N$82:$T$82</c:f>
              <c:strCache>
                <c:ptCount val="7"/>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strCache>
            </c:strRef>
          </c:cat>
          <c:val>
            <c:numRef>
              <c:f>'Future Data Input'!$N$83:$T$83</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F-FFC1-4DBE-A91B-49C43F63E43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3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Year 10 Current Allocation</a:t>
            </a:r>
          </a:p>
        </c:rich>
      </c:tx>
      <c:layout>
        <c:manualLayout>
          <c:xMode val="edge"/>
          <c:yMode val="edge"/>
          <c:x val="0.25220863839388491"/>
          <c:y val="1.0007102053419795E-2"/>
        </c:manualLayout>
      </c:layout>
      <c:overlay val="0"/>
      <c:spPr>
        <a:noFill/>
        <a:ln w="25400">
          <a:noFill/>
        </a:ln>
      </c:spPr>
    </c:title>
    <c:autoTitleDeleted val="0"/>
    <c:view3D>
      <c:rotX val="70"/>
      <c:rotY val="0"/>
      <c:rAngAx val="0"/>
      <c:perspective val="0"/>
    </c:view3D>
    <c:floor>
      <c:thickness val="0"/>
    </c:floor>
    <c:sideWall>
      <c:thickness val="0"/>
    </c:sideWall>
    <c:backWall>
      <c:thickness val="0"/>
    </c:backWall>
    <c:plotArea>
      <c:layout>
        <c:manualLayout>
          <c:layoutTarget val="inner"/>
          <c:xMode val="edge"/>
          <c:yMode val="edge"/>
          <c:x val="0.38693488971773266"/>
          <c:y val="0.58501960784313733"/>
          <c:w val="0.24821002386634994"/>
          <c:h val="0.31097607269447197"/>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3969-49EB-ABBE-259A5E8096D2}"/>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3969-49EB-ABBE-259A5E8096D2}"/>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3969-49EB-ABBE-259A5E8096D2}"/>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3969-49EB-ABBE-259A5E8096D2}"/>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3969-49EB-ABBE-259A5E8096D2}"/>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3969-49EB-ABBE-259A5E8096D2}"/>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3969-49EB-ABBE-259A5E8096D2}"/>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3969-49EB-ABBE-259A5E8096D2}"/>
              </c:ext>
            </c:extLst>
          </c:dPt>
          <c:dLbls>
            <c:dLbl>
              <c:idx val="0"/>
              <c:layout>
                <c:manualLayout>
                  <c:x val="-4.8529494672354366E-2"/>
                  <c:y val="-0.124271252955929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969-49EB-ABBE-259A5E8096D2}"/>
                </c:ext>
              </c:extLst>
            </c:dLbl>
            <c:dLbl>
              <c:idx val="1"/>
              <c:layout>
                <c:manualLayout>
                  <c:x val="-5.2904866605278156E-2"/>
                  <c:y val="-0.2218323738012517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969-49EB-ABBE-259A5E8096D2}"/>
                </c:ext>
              </c:extLst>
            </c:dLbl>
            <c:dLbl>
              <c:idx val="2"/>
              <c:layout>
                <c:manualLayout>
                  <c:x val="-4.7710146016950783E-2"/>
                  <c:y val="-0.17305181337859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969-49EB-ABBE-259A5E8096D2}"/>
                </c:ext>
              </c:extLst>
            </c:dLbl>
            <c:dLbl>
              <c:idx val="3"/>
              <c:layout>
                <c:manualLayout>
                  <c:x val="-7.9261333383446514E-2"/>
                  <c:y val="-0.2205722702015738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969-49EB-ABBE-259A5E8096D2}"/>
                </c:ext>
              </c:extLst>
            </c:dLbl>
            <c:dLbl>
              <c:idx val="4"/>
              <c:layout>
                <c:manualLayout>
                  <c:x val="2.6116425184322153E-2"/>
                  <c:y val="-0.1626453546996642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969-49EB-ABBE-259A5E8096D2}"/>
                </c:ext>
              </c:extLst>
            </c:dLbl>
            <c:dLbl>
              <c:idx val="5"/>
              <c:layout>
                <c:manualLayout>
                  <c:x val="4.0436234253535173E-2"/>
                  <c:y val="-0.2083771300959099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969-49EB-ABBE-259A5E8096D2}"/>
                </c:ext>
              </c:extLst>
            </c:dLbl>
            <c:dLbl>
              <c:idx val="6"/>
              <c:layout>
                <c:manualLayout>
                  <c:x val="-9.1579125401687767E-3"/>
                  <c:y val="-0.209637233695586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969-49EB-ABBE-259A5E8096D2}"/>
                </c:ext>
              </c:extLst>
            </c:dLbl>
            <c:dLbl>
              <c:idx val="7"/>
              <c:layout>
                <c:manualLayout>
                  <c:x val="-6.3764117790765379E-2"/>
                  <c:y val="-0.2004908786163374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969-49EB-ABBE-259A5E8096D2}"/>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Input'!$D$82:$K$82</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'Future Data Input'!$D$84:$K$84</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3969-49EB-ABBE-259A5E8096D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3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Year 10 Proposed Allocation</a:t>
            </a:r>
          </a:p>
        </c:rich>
      </c:tx>
      <c:layout>
        <c:manualLayout>
          <c:xMode val="edge"/>
          <c:yMode val="edge"/>
          <c:x val="0.22528359901560188"/>
          <c:y val="9.4640388886300473E-3"/>
        </c:manualLayout>
      </c:layout>
      <c:overlay val="0"/>
      <c:spPr>
        <a:noFill/>
        <a:ln w="25400">
          <a:noFill/>
        </a:ln>
      </c:spPr>
    </c:title>
    <c:autoTitleDeleted val="0"/>
    <c:view3D>
      <c:rotX val="70"/>
      <c:rotY val="0"/>
      <c:rAngAx val="0"/>
      <c:perspective val="0"/>
    </c:view3D>
    <c:floor>
      <c:thickness val="0"/>
    </c:floor>
    <c:sideWall>
      <c:thickness val="0"/>
    </c:sideWall>
    <c:backWall>
      <c:thickness val="0"/>
    </c:backWall>
    <c:plotArea>
      <c:layout>
        <c:manualLayout>
          <c:layoutTarget val="inner"/>
          <c:xMode val="edge"/>
          <c:yMode val="edge"/>
          <c:x val="0.37767731149419242"/>
          <c:y val="0.54914317662954859"/>
          <c:w val="0.24824384358973076"/>
          <c:h val="0.31626506024096568"/>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9A27-4A4E-B576-142C87EC25EA}"/>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9A27-4A4E-B576-142C87EC25EA}"/>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9A27-4A4E-B576-142C87EC25EA}"/>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9A27-4A4E-B576-142C87EC25EA}"/>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9A27-4A4E-B576-142C87EC25EA}"/>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9A27-4A4E-B576-142C87EC25EA}"/>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9A27-4A4E-B576-142C87EC25EA}"/>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9A27-4A4E-B576-142C87EC25EA}"/>
              </c:ext>
            </c:extLst>
          </c:dPt>
          <c:dLbls>
            <c:dLbl>
              <c:idx val="0"/>
              <c:layout>
                <c:manualLayout>
                  <c:x val="-4.9181577632609302E-2"/>
                  <c:y val="-0.1265240489517123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A27-4A4E-B576-142C87EC25EA}"/>
                </c:ext>
              </c:extLst>
            </c:dLbl>
            <c:dLbl>
              <c:idx val="1"/>
              <c:layout>
                <c:manualLayout>
                  <c:x val="-1.44665968481593E-2"/>
                  <c:y val="-0.162668627264965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A27-4A4E-B576-142C87EC25EA}"/>
                </c:ext>
              </c:extLst>
            </c:dLbl>
            <c:dLbl>
              <c:idx val="2"/>
              <c:layout>
                <c:manualLayout>
                  <c:x val="-4.9564200966006812E-2"/>
                  <c:y val="-0.17772886822882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A27-4A4E-B576-142C87EC25EA}"/>
                </c:ext>
              </c:extLst>
            </c:dLbl>
            <c:dLbl>
              <c:idx val="3"/>
              <c:layout>
                <c:manualLayout>
                  <c:x val="-2.0118401894166367E-2"/>
                  <c:y val="-0.1903993928469797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A27-4A4E-B576-142C87EC25EA}"/>
                </c:ext>
              </c:extLst>
            </c:dLbl>
            <c:dLbl>
              <c:idx val="4"/>
              <c:layout>
                <c:manualLayout>
                  <c:x val="2.9631902938059975E-2"/>
                  <c:y val="-0.1693150554975809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A27-4A4E-B576-142C87EC25EA}"/>
                </c:ext>
              </c:extLst>
            </c:dLbl>
            <c:dLbl>
              <c:idx val="5"/>
              <c:layout>
                <c:manualLayout>
                  <c:x val="4.3683441254459505E-2"/>
                  <c:y val="-0.2175078265819189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A27-4A4E-B576-142C87EC25EA}"/>
                </c:ext>
              </c:extLst>
            </c:dLbl>
            <c:dLbl>
              <c:idx val="6"/>
              <c:layout>
                <c:manualLayout>
                  <c:x val="-9.5796372725311559E-3"/>
                  <c:y val="-0.216885494734845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A27-4A4E-B576-142C87EC25EA}"/>
                </c:ext>
              </c:extLst>
            </c:dLbl>
            <c:dLbl>
              <c:idx val="7"/>
              <c:layout>
                <c:manualLayout>
                  <c:x val="-6.402925129700883E-2"/>
                  <c:y val="-0.2078493501565331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A27-4A4E-B576-142C87EC25EA}"/>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Input'!$D$82:$K$82</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'Future Data Input'!$N$84:$U$84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9A27-4A4E-B576-142C87EC25E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3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Year 15 Current Allocation</a:t>
            </a:r>
          </a:p>
        </c:rich>
      </c:tx>
      <c:layout>
        <c:manualLayout>
          <c:xMode val="edge"/>
          <c:yMode val="edge"/>
          <c:x val="0.2381502200866317"/>
          <c:y val="2.1697287839020137E-3"/>
        </c:manualLayout>
      </c:layout>
      <c:overlay val="0"/>
      <c:spPr>
        <a:noFill/>
        <a:ln w="25400">
          <a:noFill/>
        </a:ln>
      </c:spPr>
    </c:title>
    <c:autoTitleDeleted val="0"/>
    <c:view3D>
      <c:rotX val="70"/>
      <c:rotY val="0"/>
      <c:rAngAx val="0"/>
      <c:perspective val="0"/>
    </c:view3D>
    <c:floor>
      <c:thickness val="0"/>
    </c:floor>
    <c:sideWall>
      <c:thickness val="0"/>
    </c:sideWall>
    <c:backWall>
      <c:thickness val="0"/>
    </c:backWall>
    <c:plotArea>
      <c:layout>
        <c:manualLayout>
          <c:layoutTarget val="inner"/>
          <c:xMode val="edge"/>
          <c:yMode val="edge"/>
          <c:x val="0.38352945302772562"/>
          <c:y val="0.57054564012831732"/>
          <c:w val="0.2352941176470589"/>
          <c:h val="0.29289940828402533"/>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74F3-45CB-BA87-629B2D0F1B26}"/>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74F3-45CB-BA87-629B2D0F1B26}"/>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74F3-45CB-BA87-629B2D0F1B26}"/>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74F3-45CB-BA87-629B2D0F1B26}"/>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74F3-45CB-BA87-629B2D0F1B26}"/>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74F3-45CB-BA87-629B2D0F1B26}"/>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74F3-45CB-BA87-629B2D0F1B26}"/>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74F3-45CB-BA87-629B2D0F1B26}"/>
              </c:ext>
            </c:extLst>
          </c:dPt>
          <c:dLbls>
            <c:dLbl>
              <c:idx val="0"/>
              <c:layout>
                <c:manualLayout>
                  <c:x val="-4.7060058669136963E-2"/>
                  <c:y val="-0.1265902560996443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4F3-45CB-BA87-629B2D0F1B26}"/>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4F3-45CB-BA87-629B2D0F1B26}"/>
                </c:ext>
              </c:extLst>
            </c:dLbl>
            <c:dLbl>
              <c:idx val="2"/>
              <c:layout>
                <c:manualLayout>
                  <c:x val="-8.8354238073182975E-2"/>
                  <c:y val="-0.119489664383668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4F3-45CB-BA87-629B2D0F1B26}"/>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4F3-45CB-BA87-629B2D0F1B26}"/>
                </c:ext>
              </c:extLst>
            </c:dLbl>
            <c:dLbl>
              <c:idx val="4"/>
              <c:layout>
                <c:manualLayout>
                  <c:x val="3.0720395244712064E-2"/>
                  <c:y val="-0.1638683626085200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4F3-45CB-BA87-629B2D0F1B26}"/>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4F3-45CB-BA87-629B2D0F1B26}"/>
                </c:ext>
              </c:extLst>
            </c:dLbl>
            <c:dLbl>
              <c:idx val="6"/>
              <c:layout>
                <c:manualLayout>
                  <c:x val="-2.7568318666047059E-4"/>
                  <c:y val="-0.2094304927860367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4F3-45CB-BA87-629B2D0F1B26}"/>
                </c:ext>
              </c:extLst>
            </c:dLbl>
            <c:dLbl>
              <c:idx val="7"/>
              <c:layout>
                <c:manualLayout>
                  <c:x val="-6.0675744943646914E-2"/>
                  <c:y val="-0.2005547531410649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4F3-45CB-BA87-629B2D0F1B26}"/>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Input'!$D$82:$K$82</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'Future Data Input'!$D$85:$K$85</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74F3-45CB-BA87-629B2D0F1B2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3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Year 15 Proposed Allocation</a:t>
            </a:r>
          </a:p>
        </c:rich>
      </c:tx>
      <c:layout>
        <c:manualLayout>
          <c:xMode val="edge"/>
          <c:yMode val="edge"/>
          <c:x val="0.24167474698850422"/>
          <c:y val="2.6871987261980071E-3"/>
        </c:manualLayout>
      </c:layout>
      <c:overlay val="0"/>
      <c:spPr>
        <a:noFill/>
        <a:ln w="25400">
          <a:noFill/>
        </a:ln>
      </c:spPr>
    </c:title>
    <c:autoTitleDeleted val="0"/>
    <c:view3D>
      <c:rotX val="70"/>
      <c:rotY val="0"/>
      <c:rAngAx val="0"/>
      <c:perspective val="0"/>
    </c:view3D>
    <c:floor>
      <c:thickness val="0"/>
    </c:floor>
    <c:sideWall>
      <c:thickness val="0"/>
    </c:sideWall>
    <c:backWall>
      <c:thickness val="0"/>
    </c:backWall>
    <c:plotArea>
      <c:layout>
        <c:manualLayout>
          <c:layoutTarget val="inner"/>
          <c:xMode val="edge"/>
          <c:yMode val="edge"/>
          <c:x val="0.3915850038395855"/>
          <c:y val="0.59286467307930002"/>
          <c:w val="0.21882352941176469"/>
          <c:h val="0.27245548812846232"/>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CD01-4C30-8B6B-AA1AA119FB84}"/>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CD01-4C30-8B6B-AA1AA119FB84}"/>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CD01-4C30-8B6B-AA1AA119FB84}"/>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CD01-4C30-8B6B-AA1AA119FB84}"/>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CD01-4C30-8B6B-AA1AA119FB84}"/>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CD01-4C30-8B6B-AA1AA119FB84}"/>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CD01-4C30-8B6B-AA1AA119FB84}"/>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CD01-4C30-8B6B-AA1AA119FB84}"/>
              </c:ext>
            </c:extLst>
          </c:dPt>
          <c:dLbls>
            <c:dLbl>
              <c:idx val="0"/>
              <c:layout>
                <c:manualLayout>
                  <c:x val="-4.3531511502238704E-2"/>
                  <c:y val="-0.1149192598451820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D01-4C30-8B6B-AA1AA119FB84}"/>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D01-4C30-8B6B-AA1AA119FB84}"/>
                </c:ext>
              </c:extLst>
            </c:dLbl>
            <c:dLbl>
              <c:idx val="2"/>
              <c:layout>
                <c:manualLayout>
                  <c:x val="-8.247274972981318E-2"/>
                  <c:y val="-0.1047396847818017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D01-4C30-8B6B-AA1AA119FB84}"/>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D01-4C30-8B6B-AA1AA119FB84}"/>
                </c:ext>
              </c:extLst>
            </c:dLbl>
            <c:dLbl>
              <c:idx val="4"/>
              <c:layout>
                <c:manualLayout>
                  <c:x val="2.9542566002779089E-2"/>
                  <c:y val="-0.1526439464307624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D01-4C30-8B6B-AA1AA119FB84}"/>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D01-4C30-8B6B-AA1AA119FB84}"/>
                </c:ext>
              </c:extLst>
            </c:dLbl>
            <c:dLbl>
              <c:idx val="6"/>
              <c:layout>
                <c:manualLayout>
                  <c:x val="3.2523699243476802E-3"/>
                  <c:y val="-0.195757701377802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D01-4C30-8B6B-AA1AA119FB84}"/>
                </c:ext>
              </c:extLst>
            </c:dLbl>
            <c:dLbl>
              <c:idx val="7"/>
              <c:layout>
                <c:manualLayout>
                  <c:x val="-5.4794256600277903E-2"/>
                  <c:y val="-0.186775652318622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D01-4C30-8B6B-AA1AA119FB84}"/>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Input'!$D$82:$K$82</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'Future Data Input'!$N$85:$U$85</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CD01-4C30-8B6B-AA1AA119FB8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3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rgbClr val="000000"/>
                </a:solidFill>
                <a:latin typeface="Times New Roman"/>
                <a:ea typeface="Times New Roman"/>
                <a:cs typeface="Times New Roman"/>
              </a:defRPr>
            </a:pPr>
            <a:r>
              <a:rPr lang="en-US"/>
              <a:t>Growth &amp; Income Allocation</a:t>
            </a:r>
          </a:p>
        </c:rich>
      </c:tx>
      <c:overlay val="0"/>
      <c:spPr>
        <a:noFill/>
        <a:ln w="25400">
          <a:noFill/>
        </a:ln>
      </c:spPr>
    </c:title>
    <c:autoTitleDeleted val="0"/>
    <c:view3D>
      <c:rotX val="65"/>
      <c:rotY val="340"/>
      <c:rAngAx val="0"/>
      <c:perspective val="0"/>
    </c:view3D>
    <c:floor>
      <c:thickness val="0"/>
    </c:floor>
    <c:sideWall>
      <c:thickness val="0"/>
    </c:sideWall>
    <c:backWall>
      <c:thickness val="0"/>
    </c:backWall>
    <c:plotArea>
      <c:layout/>
      <c:pie3DChart>
        <c:varyColors val="1"/>
        <c:ser>
          <c:idx val="0"/>
          <c:order val="0"/>
          <c:spPr>
            <a:solidFill>
              <a:srgbClr val="DDDDDD"/>
            </a:solidFill>
            <a:ln w="12700">
              <a:solidFill>
                <a:srgbClr val="000000"/>
              </a:solidFill>
              <a:prstDash val="solid"/>
            </a:ln>
          </c:spPr>
          <c:dPt>
            <c:idx val="0"/>
            <c:bubble3D val="0"/>
            <c:spPr>
              <a:solidFill>
                <a:srgbClr val="AEFFAE"/>
              </a:solidFill>
              <a:ln w="12700">
                <a:solidFill>
                  <a:srgbClr val="000000"/>
                </a:solidFill>
                <a:prstDash val="solid"/>
              </a:ln>
            </c:spPr>
            <c:extLst>
              <c:ext xmlns:c16="http://schemas.microsoft.com/office/drawing/2014/chart" uri="{C3380CC4-5D6E-409C-BE32-E72D297353CC}">
                <c16:uniqueId val="{00000001-8B17-42A5-AB01-F355871AC036}"/>
              </c:ext>
            </c:extLst>
          </c:dPt>
          <c:dLbls>
            <c:dLbl>
              <c:idx val="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17-42A5-AB01-F355871AC036}"/>
                </c:ext>
              </c:extLst>
            </c:dLbl>
            <c:dLbl>
              <c:idx val="1"/>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17-42A5-AB01-F355871AC036}"/>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17-42A5-AB01-F355871AC036}"/>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17-42A5-AB01-F355871AC036}"/>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17-42A5-AB01-F355871AC036}"/>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17-42A5-AB01-F355871AC036}"/>
                </c:ext>
              </c:extLst>
            </c:dLbl>
            <c:dLbl>
              <c:idx val="6"/>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17-42A5-AB01-F355871AC036}"/>
                </c:ext>
              </c:extLst>
            </c:dLbl>
            <c:numFmt formatCode="0%" sourceLinked="0"/>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'Asset Allocator'!#REF!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'Asset Allocator'!#REF!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8B17-42A5-AB01-F355871AC036}"/>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344" r="0.75000000000000344" t="1" header="0.5" footer="0.5"/>
    <c:pageSetup orientation="landscape" horizontalDpi="-4"/>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Year 20 Current Allocation</a:t>
            </a:r>
          </a:p>
        </c:rich>
      </c:tx>
      <c:layout>
        <c:manualLayout>
          <c:xMode val="edge"/>
          <c:yMode val="edge"/>
          <c:x val="0.25986067706060023"/>
          <c:y val="2.531246094238221E-3"/>
        </c:manualLayout>
      </c:layout>
      <c:overlay val="0"/>
      <c:spPr>
        <a:noFill/>
        <a:ln w="25400">
          <a:noFill/>
        </a:ln>
      </c:spPr>
    </c:title>
    <c:autoTitleDeleted val="0"/>
    <c:view3D>
      <c:rotX val="70"/>
      <c:rotY val="0"/>
      <c:rAngAx val="0"/>
      <c:perspective val="0"/>
    </c:view3D>
    <c:floor>
      <c:thickness val="0"/>
    </c:floor>
    <c:sideWall>
      <c:thickness val="0"/>
    </c:sideWall>
    <c:backWall>
      <c:thickness val="0"/>
    </c:backWall>
    <c:plotArea>
      <c:layout>
        <c:manualLayout>
          <c:layoutTarget val="inner"/>
          <c:xMode val="edge"/>
          <c:yMode val="edge"/>
          <c:x val="0.38515075859420017"/>
          <c:y val="0.58638474602439394"/>
          <c:w val="0.20649651972157773"/>
          <c:h val="0.27160575691357075"/>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1D3F-4A14-8792-828479C7F152}"/>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1D3F-4A14-8792-828479C7F152}"/>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1D3F-4A14-8792-828479C7F152}"/>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1D3F-4A14-8792-828479C7F152}"/>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1D3F-4A14-8792-828479C7F152}"/>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1D3F-4A14-8792-828479C7F152}"/>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1D3F-4A14-8792-828479C7F152}"/>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1D3F-4A14-8792-828479C7F152}"/>
              </c:ext>
            </c:extLst>
          </c:dPt>
          <c:dLbls>
            <c:dLbl>
              <c:idx val="0"/>
              <c:layout>
                <c:manualLayout>
                  <c:x val="-4.176455901249003E-2"/>
                  <c:y val="-0.1080014229349076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D3F-4A14-8792-828479C7F152}"/>
                </c:ext>
              </c:extLst>
            </c:dLbl>
            <c:dLbl>
              <c:idx val="1"/>
              <c:layout>
                <c:manualLayout>
                  <c:x val="-4.4494704983223318E-2"/>
                  <c:y val="-0.200594294609988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D3F-4A14-8792-828479C7F152}"/>
                </c:ext>
              </c:extLst>
            </c:dLbl>
            <c:dLbl>
              <c:idx val="2"/>
              <c:layout>
                <c:manualLayout>
                  <c:x val="-4.2143583560175467E-2"/>
                  <c:y val="-0.1542978587724498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D3F-4A14-8792-828479C7F152}"/>
                </c:ext>
              </c:extLst>
            </c:dLbl>
            <c:dLbl>
              <c:idx val="3"/>
              <c:layout>
                <c:manualLayout>
                  <c:x val="-0.10577854102344018"/>
                  <c:y val="-0.1518492580206274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D3F-4A14-8792-828479C7F152}"/>
                </c:ext>
              </c:extLst>
            </c:dLbl>
            <c:dLbl>
              <c:idx val="4"/>
              <c:layout>
                <c:manualLayout>
                  <c:x val="-1.0086291417749128E-2"/>
                  <c:y val="-9.93799640714136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D3F-4A14-8792-828479C7F152}"/>
                </c:ext>
              </c:extLst>
            </c:dLbl>
            <c:dLbl>
              <c:idx val="5"/>
              <c:layout>
                <c:manualLayout>
                  <c:x val="3.8637606494083952E-2"/>
                  <c:y val="-0.1919728357464957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D3F-4A14-8792-828479C7F152}"/>
                </c:ext>
              </c:extLst>
            </c:dLbl>
            <c:dLbl>
              <c:idx val="6"/>
              <c:layout>
                <c:manualLayout>
                  <c:x val="-7.1705305978283984E-3"/>
                  <c:y val="-0.188248578386644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D3F-4A14-8792-828479C7F152}"/>
                </c:ext>
              </c:extLst>
            </c:dLbl>
            <c:dLbl>
              <c:idx val="7"/>
              <c:layout>
                <c:manualLayout>
                  <c:x val="-5.4154228401264208E-2"/>
                  <c:y val="-0.178989291219137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D3F-4A14-8792-828479C7F152}"/>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Input'!$D$82:$K$82</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'Future Data Input'!$D$86:$K$86</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1D3F-4A14-8792-828479C7F15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3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Year 20 Proposed Allocation</a:t>
            </a:r>
          </a:p>
        </c:rich>
      </c:tx>
      <c:layout>
        <c:manualLayout>
          <c:xMode val="edge"/>
          <c:yMode val="edge"/>
          <c:x val="0.2393371689465969"/>
          <c:y val="2.6551621167114569E-3"/>
        </c:manualLayout>
      </c:layout>
      <c:overlay val="0"/>
      <c:spPr>
        <a:noFill/>
        <a:ln w="25400">
          <a:noFill/>
        </a:ln>
      </c:spPr>
    </c:title>
    <c:autoTitleDeleted val="0"/>
    <c:view3D>
      <c:rotX val="70"/>
      <c:rotY val="0"/>
      <c:rAngAx val="0"/>
      <c:perspective val="0"/>
    </c:view3D>
    <c:floor>
      <c:thickness val="0"/>
    </c:floor>
    <c:sideWall>
      <c:thickness val="0"/>
    </c:sideWall>
    <c:backWall>
      <c:thickness val="0"/>
    </c:backWall>
    <c:plotArea>
      <c:layout>
        <c:manualLayout>
          <c:layoutTarget val="inner"/>
          <c:xMode val="edge"/>
          <c:yMode val="edge"/>
          <c:x val="0.37643334318309551"/>
          <c:y val="0.54357426878526405"/>
          <c:w val="0.24703116536980099"/>
          <c:h val="0.32390036575142173"/>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332D-4A22-9B0B-B4830259CD7C}"/>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332D-4A22-9B0B-B4830259CD7C}"/>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332D-4A22-9B0B-B4830259CD7C}"/>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332D-4A22-9B0B-B4830259CD7C}"/>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332D-4A22-9B0B-B4830259CD7C}"/>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332D-4A22-9B0B-B4830259CD7C}"/>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332D-4A22-9B0B-B4830259CD7C}"/>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332D-4A22-9B0B-B4830259CD7C}"/>
              </c:ext>
            </c:extLst>
          </c:dPt>
          <c:dLbls>
            <c:dLbl>
              <c:idx val="0"/>
              <c:layout>
                <c:manualLayout>
                  <c:x val="1.1874533526481755E-2"/>
                  <c:y val="-0.1635365505275034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32D-4A22-9B0B-B4830259CD7C}"/>
                </c:ext>
              </c:extLst>
            </c:dLbl>
            <c:dLbl>
              <c:idx val="1"/>
              <c:layout>
                <c:manualLayout>
                  <c:x val="-5.2679069857234521E-2"/>
                  <c:y val="-0.235863816666169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32D-4A22-9B0B-B4830259CD7C}"/>
                </c:ext>
              </c:extLst>
            </c:dLbl>
            <c:dLbl>
              <c:idx val="2"/>
              <c:layout>
                <c:manualLayout>
                  <c:x val="-4.7896533993281969E-2"/>
                  <c:y val="-0.1824045329984599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32D-4A22-9B0B-B4830259CD7C}"/>
                </c:ext>
              </c:extLst>
            </c:dLbl>
            <c:dLbl>
              <c:idx val="3"/>
              <c:layout>
                <c:manualLayout>
                  <c:x val="-3.9408526681720402E-2"/>
                  <c:y val="-0.139029105870247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32D-4A22-9B0B-B4830259CD7C}"/>
                </c:ext>
              </c:extLst>
            </c:dLbl>
            <c:dLbl>
              <c:idx val="4"/>
              <c:layout>
                <c:manualLayout>
                  <c:x val="3.0053206656104246E-2"/>
                  <c:y val="-0.1736204070670004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32D-4A22-9B0B-B4830259CD7C}"/>
                </c:ext>
              </c:extLst>
            </c:dLbl>
            <c:dLbl>
              <c:idx val="5"/>
              <c:layout>
                <c:manualLayout>
                  <c:x val="-4.8331682355467483E-2"/>
                  <c:y val="-0.2176456994992332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32D-4A22-9B0B-B4830259CD7C}"/>
                </c:ext>
              </c:extLst>
            </c:dLbl>
            <c:dLbl>
              <c:idx val="6"/>
              <c:layout>
                <c:manualLayout>
                  <c:x val="-4.7722212600847913E-2"/>
                  <c:y val="-0.2673104541177638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32D-4A22-9B0B-B4830259CD7C}"/>
                </c:ext>
              </c:extLst>
            </c:dLbl>
            <c:dLbl>
              <c:idx val="7"/>
              <c:layout>
                <c:manualLayout>
                  <c:x val="2.0568250422127617E-2"/>
                  <c:y val="-0.1478132318017079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32D-4A22-9B0B-B4830259CD7C}"/>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Input'!$D$82:$K$82</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'Future Data Input'!$N$86:$U$86</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332D-4A22-9B0B-B4830259CD7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3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Guideline Allocation</a:t>
            </a:r>
          </a:p>
        </c:rich>
      </c:tx>
      <c:layout>
        <c:manualLayout>
          <c:xMode val="edge"/>
          <c:yMode val="edge"/>
          <c:x val="0.25495039370078737"/>
          <c:y val="9.6899224806201549E-3"/>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0.36138613861386437"/>
          <c:y val="0.45058139534883912"/>
          <c:w val="0.25"/>
          <c:h val="0.25"/>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0FEC-4291-9F1F-DA84CAAAF3C8}"/>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0FEC-4291-9F1F-DA84CAAAF3C8}"/>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0FEC-4291-9F1F-DA84CAAAF3C8}"/>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0FEC-4291-9F1F-DA84CAAAF3C8}"/>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0FEC-4291-9F1F-DA84CAAAF3C8}"/>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0FEC-4291-9F1F-DA84CAAAF3C8}"/>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0FEC-4291-9F1F-DA84CAAAF3C8}"/>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0FEC-4291-9F1F-DA84CAAAF3C8}"/>
              </c:ext>
            </c:extLst>
          </c:dPt>
          <c:dLbls>
            <c:dLbl>
              <c:idx val="0"/>
              <c:layout>
                <c:manualLayout>
                  <c:x val="-3.7769548608404292E-2"/>
                  <c:y val="-0.1294240981505219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FEC-4291-9F1F-DA84CAAAF3C8}"/>
                </c:ext>
              </c:extLst>
            </c:dLbl>
            <c:dLbl>
              <c:idx val="1"/>
              <c:layout>
                <c:manualLayout>
                  <c:x val="7.2876224630337688E-2"/>
                  <c:y val="-8.83080021974006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FEC-4291-9F1F-DA84CAAAF3C8}"/>
                </c:ext>
              </c:extLst>
            </c:dLbl>
            <c:dLbl>
              <c:idx val="2"/>
              <c:layout>
                <c:manualLayout>
                  <c:x val="0.10201709934772953"/>
                  <c:y val="3.519196728315905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FEC-4291-9F1F-DA84CAAAF3C8}"/>
                </c:ext>
              </c:extLst>
            </c:dLbl>
            <c:dLbl>
              <c:idx val="3"/>
              <c:layout>
                <c:manualLayout>
                  <c:x val="8.6863254593175857E-2"/>
                  <c:y val="8.520722700360122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FEC-4291-9F1F-DA84CAAAF3C8}"/>
                </c:ext>
              </c:extLst>
            </c:dLbl>
            <c:dLbl>
              <c:idx val="4"/>
              <c:layout>
                <c:manualLayout>
                  <c:x val="-3.4321873132195112E-2"/>
                  <c:y val="5.45684551059024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FEC-4291-9F1F-DA84CAAAF3C8}"/>
                </c:ext>
              </c:extLst>
            </c:dLbl>
            <c:dLbl>
              <c:idx val="5"/>
              <c:layout>
                <c:manualLayout>
                  <c:x val="-5.4467191601050178E-3"/>
                  <c:y val="6.217573094060916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FEC-4291-9F1F-DA84CAAAF3C8}"/>
                </c:ext>
              </c:extLst>
            </c:dLbl>
            <c:dLbl>
              <c:idx val="6"/>
              <c:layout>
                <c:manualLayout>
                  <c:x val="-5.5918245367843872E-2"/>
                  <c:y val="-3.207684795214581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FEC-4291-9F1F-DA84CAAAF3C8}"/>
                </c:ext>
              </c:extLst>
            </c:dLbl>
            <c:dLbl>
              <c:idx val="7"/>
              <c:layout>
                <c:manualLayout>
                  <c:x val="-0.1652215379018217"/>
                  <c:y val="-6.72151010193493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FEC-4291-9F1F-DA84CAAAF3C8}"/>
                </c:ext>
              </c:extLst>
            </c:dLbl>
            <c:numFmt formatCode="0.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Input'!$D$87:$K$87</c:f>
              <c:strCache>
                <c:ptCount val="8"/>
                <c:pt idx="0">
                  <c:v>
" ",(D82))</c:v>
                </c:pt>
                <c:pt idx="1">
                  <c:v>
" ",(E82))</c:v>
                </c:pt>
                <c:pt idx="2">
                  <c:v>
" ",(F82))</c:v>
                </c:pt>
                <c:pt idx="3">
                  <c:v>
" ",(G82))</c:v>
                </c:pt>
                <c:pt idx="4">
                  <c:v>
" ",(H82))</c:v>
                </c:pt>
                <c:pt idx="5">
                  <c:v>
" ",(I82))</c:v>
                </c:pt>
                <c:pt idx="6">
                  <c:v>
" ",(J82))</c:v>
                </c:pt>
                <c:pt idx="7">
                  <c:v>
" ",(K82))</c:v>
                </c:pt>
              </c:strCache>
            </c:strRef>
          </c:cat>
          <c:val>
            <c:numRef>
              <c:f>'Future Data Input'!$D$89:$K$89</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0FEC-4291-9F1F-DA84CAAAF3C8}"/>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Current / Old Allocation</a:t>
            </a:r>
          </a:p>
        </c:rich>
      </c:tx>
      <c:layout>
        <c:manualLayout>
          <c:xMode val="edge"/>
          <c:yMode val="edge"/>
          <c:x val="0.27286017980784072"/>
          <c:y val="2.8089887640449437E-3"/>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0.3691283951497013"/>
          <c:y val="0.5365168539325843"/>
          <c:w val="0.26398267963218497"/>
          <c:h val="0.28370786516853935"/>
        </c:manualLayout>
      </c:layout>
      <c:pie3DChart>
        <c:varyColors val="1"/>
        <c:ser>
          <c:idx val="0"/>
          <c:order val="0"/>
          <c:spPr>
            <a:solidFill>
              <a:srgbClr val="D1FFFF"/>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CAA5-4CA0-8FCA-A0A60A95AD51}"/>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3-CAA5-4CA0-8FCA-A0A60A95AD51}"/>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5-CAA5-4CA0-8FCA-A0A60A95AD51}"/>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7-CAA5-4CA0-8FCA-A0A60A95AD51}"/>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9-CAA5-4CA0-8FCA-A0A60A95AD51}"/>
              </c:ext>
            </c:extLst>
          </c:dPt>
          <c:dLbls>
            <c:dLbl>
              <c:idx val="0"/>
              <c:layout>
                <c:manualLayout>
                  <c:x val="-1.9389662139379558E-2"/>
                  <c:y val="-5.13881270459170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AA5-4CA0-8FCA-A0A60A95AD51}"/>
                </c:ext>
              </c:extLst>
            </c:dLbl>
            <c:dLbl>
              <c:idx val="1"/>
              <c:layout>
                <c:manualLayout>
                  <c:x val="-2.72793259301604E-2"/>
                  <c:y val="-7.38600371582771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AA5-4CA0-8FCA-A0A60A95AD51}"/>
                </c:ext>
              </c:extLst>
            </c:dLbl>
            <c:dLbl>
              <c:idx val="2"/>
              <c:layout>
                <c:manualLayout>
                  <c:x val="2.0476217332704733E-2"/>
                  <c:y val="-7.94780146863664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AA5-4CA0-8FCA-A0A60A95AD51}"/>
                </c:ext>
              </c:extLst>
            </c:dLbl>
            <c:dLbl>
              <c:idx val="3"/>
              <c:layout>
                <c:manualLayout>
                  <c:x val="1.9924312002865409E-2"/>
                  <c:y val="-0.1066315727388017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AA5-4CA0-8FCA-A0A60A95AD51}"/>
                </c:ext>
              </c:extLst>
            </c:dLbl>
            <c:dLbl>
              <c:idx val="4"/>
              <c:layout>
                <c:manualLayout>
                  <c:x val="1.132307044251766E-3"/>
                  <c:y val="-0.1150585390309355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AA5-4CA0-8FCA-A0A60A95AD51}"/>
                </c:ext>
              </c:extLst>
            </c:dLbl>
            <c:dLbl>
              <c:idx val="5"/>
              <c:layout>
                <c:manualLayout>
                  <c:x val="1.45551551611424E-2"/>
                  <c:y val="-0.134721460379250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AA5-4CA0-8FCA-A0A60A95AD51}"/>
                </c:ext>
              </c:extLst>
            </c:dLbl>
            <c:dLbl>
              <c:idx val="6"/>
              <c:layout>
                <c:manualLayout>
                  <c:x val="-2.0998460992424054E-4"/>
                  <c:y val="-0.1188038573829956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AA5-4CA0-8FCA-A0A60A95AD51}"/>
                </c:ext>
              </c:extLst>
            </c:dLbl>
            <c:dLbl>
              <c:idx val="7"/>
              <c:layout>
                <c:manualLayout>
                  <c:x val="1.1587396868685727E-2"/>
                  <c:y val="-5.419711580996200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AA5-4CA0-8FCA-A0A60A95AD51}"/>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Input'!$D$87:$K$87</c:f>
              <c:strCache>
                <c:ptCount val="8"/>
                <c:pt idx="0">
                  <c:v>
" ",(D82))</c:v>
                </c:pt>
                <c:pt idx="1">
                  <c:v>
" ",(E82))</c:v>
                </c:pt>
                <c:pt idx="2">
                  <c:v>
" ",(F82))</c:v>
                </c:pt>
                <c:pt idx="3">
                  <c:v>
" ",(G82))</c:v>
                </c:pt>
                <c:pt idx="4">
                  <c:v>
" ",(H82))</c:v>
                </c:pt>
                <c:pt idx="5">
                  <c:v>
" ",(I82))</c:v>
                </c:pt>
                <c:pt idx="6">
                  <c:v>
" ",(J82))</c:v>
                </c:pt>
                <c:pt idx="7">
                  <c:v>
" ",(K82))</c:v>
                </c:pt>
              </c:strCache>
            </c:strRef>
          </c:cat>
          <c:val>
            <c:numRef>
              <c:f>'Future Data Input'!$D$88:$K$88</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D-CAA5-4CA0-8FCA-A0A60A95AD5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Proposed / New Allocation</a:t>
            </a:r>
          </a:p>
        </c:rich>
      </c:tx>
      <c:layout>
        <c:manualLayout>
          <c:xMode val="edge"/>
          <c:yMode val="edge"/>
          <c:x val="0.30640725963066279"/>
          <c:y val="3.9712427250941326E-4"/>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0.37875851841389779"/>
          <c:y val="0.53696737491532343"/>
          <c:w val="0.23842646490357552"/>
          <c:h val="0.25141312293962681"/>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DCBE-489C-B2E5-A88828DA9328}"/>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DCBE-489C-B2E5-A88828DA9328}"/>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DCBE-489C-B2E5-A88828DA9328}"/>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DCBE-489C-B2E5-A88828DA9328}"/>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DCBE-489C-B2E5-A88828DA9328}"/>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DCBE-489C-B2E5-A88828DA9328}"/>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DCBE-489C-B2E5-A88828DA9328}"/>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DCBE-489C-B2E5-A88828DA9328}"/>
              </c:ext>
            </c:extLst>
          </c:dPt>
          <c:dLbls>
            <c:dLbl>
              <c:idx val="0"/>
              <c:layout>
                <c:manualLayout>
                  <c:x val="-7.7933490607536876E-2"/>
                  <c:y val="-6.66022722321027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CBE-489C-B2E5-A88828DA9328}"/>
                </c:ext>
              </c:extLst>
            </c:dLbl>
            <c:dLbl>
              <c:idx val="1"/>
              <c:layout>
                <c:manualLayout>
                  <c:x val="-9.4677274747331994E-2"/>
                  <c:y val="-9.16343854106601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CBE-489C-B2E5-A88828DA9328}"/>
                </c:ext>
              </c:extLst>
            </c:dLbl>
            <c:dLbl>
              <c:idx val="2"/>
              <c:layout>
                <c:manualLayout>
                  <c:x val="-6.9090860227038822E-2"/>
                  <c:y val="-0.1456985356288391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CBE-489C-B2E5-A88828DA9328}"/>
                </c:ext>
              </c:extLst>
            </c:dLbl>
            <c:dLbl>
              <c:idx val="3"/>
              <c:layout>
                <c:manualLayout>
                  <c:x val="2.9875334515517809E-2"/>
                  <c:y val="-7.41353691883851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CBE-489C-B2E5-A88828DA9328}"/>
                </c:ext>
              </c:extLst>
            </c:dLbl>
            <c:dLbl>
              <c:idx val="4"/>
              <c:layout>
                <c:manualLayout>
                  <c:x val="4.0523487896458522E-2"/>
                  <c:y val="-1.481317164083295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CBE-489C-B2E5-A88828DA9328}"/>
                </c:ext>
              </c:extLst>
            </c:dLbl>
            <c:dLbl>
              <c:idx val="5"/>
              <c:layout>
                <c:manualLayout>
                  <c:x val="-1.0402553150907313E-2"/>
                  <c:y val="-6.00110364389679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CBE-489C-B2E5-A88828DA9328}"/>
                </c:ext>
              </c:extLst>
            </c:dLbl>
            <c:dLbl>
              <c:idx val="6"/>
              <c:layout>
                <c:manualLayout>
                  <c:x val="1.5986388065908803E-2"/>
                  <c:y val="-0.1372239359791888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CBE-489C-B2E5-A88828DA9328}"/>
                </c:ext>
              </c:extLst>
            </c:dLbl>
            <c:dLbl>
              <c:idx val="7"/>
              <c:layout>
                <c:manualLayout>
                  <c:x val="-3.8936377022810123E-2"/>
                  <c:y val="-0.1259244697796550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CBE-489C-B2E5-A88828DA9328}"/>
                </c:ext>
              </c:extLst>
            </c:dLbl>
            <c:numFmt formatCode="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'Future Data Input'!$D$87:$K$87</c:f>
              <c:strCache>
                <c:ptCount val="8"/>
                <c:pt idx="0">
                  <c:v>
" ",(D82))</c:v>
                </c:pt>
                <c:pt idx="1">
                  <c:v>
" ",(E82))</c:v>
                </c:pt>
                <c:pt idx="2">
                  <c:v>
" ",(F82))</c:v>
                </c:pt>
                <c:pt idx="3">
                  <c:v>
" ",(G82))</c:v>
                </c:pt>
                <c:pt idx="4">
                  <c:v>
" ",(H82))</c:v>
                </c:pt>
                <c:pt idx="5">
                  <c:v>
" ",(I82))</c:v>
                </c:pt>
                <c:pt idx="6">
                  <c:v>
" ",(J82))</c:v>
                </c:pt>
                <c:pt idx="7">
                  <c:v>
" ",(K82))</c:v>
                </c:pt>
              </c:strCache>
            </c:strRef>
          </c:cat>
          <c:val>
            <c:numRef>
              <c:f>'Future Data Input'!$D$90:$K$90</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DCBE-489C-B2E5-A88828DA9328}"/>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0"/>
    <c:plotArea>
      <c:layout>
        <c:manualLayout>
          <c:layoutTarget val="inner"/>
          <c:xMode val="edge"/>
          <c:yMode val="edge"/>
          <c:x val="4.4148292582536774E-2"/>
          <c:y val="5.3370786516853917E-2"/>
          <c:w val="0.80515836157018972"/>
          <c:h val="0.82747535440057574"/>
        </c:manualLayout>
      </c:layout>
      <c:areaChart>
        <c:grouping val="standard"/>
        <c:varyColors val="0"/>
        <c:ser>
          <c:idx val="1"/>
          <c:order val="0"/>
          <c:tx>
            <c:strRef>
              <c:f>'Asset Forecaster'!$F$4</c:f>
              <c:strCache>
                <c:ptCount val="1"/>
                <c:pt idx="0">
                  <c:v>Asset Growth Using the Average Weighted Rate of Return of all Proposed Personal Assets. Beginning Balance: $150000</c:v>
                </c:pt>
              </c:strCache>
            </c:strRef>
          </c:tx>
          <c:spPr>
            <a:solidFill>
              <a:srgbClr val="82FF9F"/>
            </a:solidFill>
            <a:ln w="12700">
              <a:solidFill>
                <a:srgbClr val="000000"/>
              </a:solidFill>
              <a:prstDash val="solid"/>
            </a:ln>
          </c:spPr>
          <c:cat>
            <c:numRef>
              <c:f>'Asset Forecaster'!$C$6:$C$30</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'Asset Forecaster'!$F$6:$F$30</c:f>
              <c:numCache>
                <c:formatCode>"$"#,##0</c:formatCode>
                <c:ptCount val="25"/>
                <c:pt idx="0" formatCode="&quot;$&quot;#,##0_);\(&quot;$&quot;#,##0\)">
                  <c:v>165000</c:v>
                </c:pt>
                <c:pt idx="1">
                  <c:v>181500.00000000003</c:v>
                </c:pt>
                <c:pt idx="2">
                  <c:v>199650.00000000006</c:v>
                </c:pt>
                <c:pt idx="3">
                  <c:v>219615.00000000009</c:v>
                </c:pt>
                <c:pt idx="4">
                  <c:v>241576.50000000012</c:v>
                </c:pt>
                <c:pt idx="5">
                  <c:v>265734.15000000014</c:v>
                </c:pt>
                <c:pt idx="6">
                  <c:v>292307.56500000018</c:v>
                </c:pt>
                <c:pt idx="7">
                  <c:v>321538.32150000019</c:v>
                </c:pt>
                <c:pt idx="8">
                  <c:v>353692.15365000023</c:v>
                </c:pt>
                <c:pt idx="9">
                  <c:v>389061.36901500029</c:v>
                </c:pt>
                <c:pt idx="10">
                  <c:v>427967.50591650035</c:v>
                </c:pt>
                <c:pt idx="11">
                  <c:v>470764.25650815043</c:v>
                </c:pt>
                <c:pt idx="12">
                  <c:v>517840.6821589655</c:v>
                </c:pt>
                <c:pt idx="13">
                  <c:v>569624.75037486211</c:v>
                </c:pt>
                <c:pt idx="14">
                  <c:v>626587.2254123484</c:v>
                </c:pt>
                <c:pt idx="15">
                  <c:v>689245.94795358332</c:v>
                </c:pt>
                <c:pt idx="16">
                  <c:v>758170.54274894169</c:v>
                </c:pt>
                <c:pt idx="17">
                  <c:v>833987.59702383587</c:v>
                </c:pt>
                <c:pt idx="18">
                  <c:v>917386.35672621953</c:v>
                </c:pt>
                <c:pt idx="19">
                  <c:v>1009124.9923988415</c:v>
                </c:pt>
                <c:pt idx="20">
                  <c:v>1110037.4916387259</c:v>
                </c:pt>
                <c:pt idx="21">
                  <c:v>1221041.2408025987</c:v>
                </c:pt>
                <c:pt idx="22">
                  <c:v>1343145.3648828587</c:v>
                </c:pt>
                <c:pt idx="23">
                  <c:v>1477459.9013711447</c:v>
                </c:pt>
                <c:pt idx="24">
                  <c:v>1625205.8915082593</c:v>
                </c:pt>
              </c:numCache>
            </c:numRef>
          </c:val>
          <c:extLst>
            <c:ext xmlns:c16="http://schemas.microsoft.com/office/drawing/2014/chart" uri="{C3380CC4-5D6E-409C-BE32-E72D297353CC}">
              <c16:uniqueId val="{00000000-51DD-4673-850B-57B27E45C731}"/>
            </c:ext>
          </c:extLst>
        </c:ser>
        <c:ser>
          <c:idx val="0"/>
          <c:order val="1"/>
          <c:tx>
            <c:strRef>
              <c:f>'Asset Forecaster'!$E$4</c:f>
              <c:strCache>
                <c:ptCount val="1"/>
                <c:pt idx="0">
                  <c:v>Asset Growth Using the Average Weighted Rate of Return of all Current Personal Assets. Beginning Balance: $150000</c:v>
                </c:pt>
              </c:strCache>
            </c:strRef>
          </c:tx>
          <c:spPr>
            <a:solidFill>
              <a:srgbClr val="BFFFFF"/>
            </a:solidFill>
            <a:ln w="12700">
              <a:solidFill>
                <a:srgbClr val="000000"/>
              </a:solidFill>
              <a:prstDash val="solid"/>
            </a:ln>
          </c:spPr>
          <c:cat>
            <c:numRef>
              <c:f>'Asset Forecaster'!$C$6:$C$30</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'Asset Forecaster'!$E$6:$E$30</c:f>
              <c:numCache>
                <c:formatCode>"$"#,##0</c:formatCode>
                <c:ptCount val="25"/>
                <c:pt idx="0" formatCode="&quot;$&quot;#,##0_);\(&quot;$&quot;#,##0\)">
                  <c:v>164150</c:v>
                </c:pt>
                <c:pt idx="1">
                  <c:v>179634.81666666668</c:v>
                </c:pt>
                <c:pt idx="2">
                  <c:v>196580.36770555557</c:v>
                </c:pt>
                <c:pt idx="3">
                  <c:v>215124.44905911299</c:v>
                </c:pt>
                <c:pt idx="4">
                  <c:v>235417.85542035598</c:v>
                </c:pt>
                <c:pt idx="5">
                  <c:v>257625.60644834291</c:v>
                </c:pt>
                <c:pt idx="6">
                  <c:v>281928.28865663661</c:v>
                </c:pt>
                <c:pt idx="7">
                  <c:v>308523.52388657932</c:v>
                </c:pt>
                <c:pt idx="8">
                  <c:v>337627.57630654663</c:v>
                </c:pt>
                <c:pt idx="9">
                  <c:v>369477.11100479757</c:v>
                </c:pt>
                <c:pt idx="10">
                  <c:v>404331.11847625015</c:v>
                </c:pt>
                <c:pt idx="11">
                  <c:v>442473.02065250976</c:v>
                </c:pt>
                <c:pt idx="12">
                  <c:v>484212.97560072987</c:v>
                </c:pt>
                <c:pt idx="13">
                  <c:v>529890.39963239874</c:v>
                </c:pt>
                <c:pt idx="14">
                  <c:v>579876.7273310551</c:v>
                </c:pt>
                <c:pt idx="15">
                  <c:v>634578.43194261799</c:v>
                </c:pt>
                <c:pt idx="16">
                  <c:v>694440.33068920497</c:v>
                </c:pt>
                <c:pt idx="17">
                  <c:v>759949.20188422001</c:v>
                </c:pt>
                <c:pt idx="18">
                  <c:v>831637.74326196476</c:v>
                </c:pt>
                <c:pt idx="19">
                  <c:v>910088.90370967682</c:v>
                </c:pt>
                <c:pt idx="20">
                  <c:v>995940.62362628966</c:v>
                </c:pt>
                <c:pt idx="21">
                  <c:v>1089891.0224550364</c:v>
                </c:pt>
                <c:pt idx="22">
                  <c:v>1192704.0755732949</c:v>
                </c:pt>
                <c:pt idx="23">
                  <c:v>1305215.8267023757</c:v>
                </c:pt>
                <c:pt idx="24">
                  <c:v>1428341.1863546332</c:v>
                </c:pt>
              </c:numCache>
            </c:numRef>
          </c:val>
          <c:extLst>
            <c:ext xmlns:c16="http://schemas.microsoft.com/office/drawing/2014/chart" uri="{C3380CC4-5D6E-409C-BE32-E72D297353CC}">
              <c16:uniqueId val="{00000001-51DD-4673-850B-57B27E45C731}"/>
            </c:ext>
          </c:extLst>
        </c:ser>
        <c:dLbls>
          <c:showLegendKey val="0"/>
          <c:showVal val="0"/>
          <c:showCatName val="0"/>
          <c:showSerName val="0"/>
          <c:showPercent val="0"/>
          <c:showBubbleSize val="0"/>
        </c:dLbls>
        <c:axId val="332105648"/>
        <c:axId val="332106040"/>
      </c:areaChart>
      <c:catAx>
        <c:axId val="332105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Times New Roman"/>
                <a:ea typeface="Times New Roman"/>
                <a:cs typeface="Times New Roman"/>
              </a:defRPr>
            </a:pPr>
            <a:endParaRPr lang="en-US"/>
          </a:p>
        </c:txPr>
        <c:crossAx val="332106040"/>
        <c:crosses val="autoZero"/>
        <c:auto val="1"/>
        <c:lblAlgn val="ctr"/>
        <c:lblOffset val="100"/>
        <c:tickLblSkip val="1"/>
        <c:tickMarkSkip val="1"/>
        <c:noMultiLvlLbl val="0"/>
      </c:catAx>
      <c:valAx>
        <c:axId val="332106040"/>
        <c:scaling>
          <c:orientation val="minMax"/>
        </c:scaling>
        <c:delete val="0"/>
        <c:axPos val="l"/>
        <c:majorGridlines>
          <c:spPr>
            <a:ln w="3175">
              <a:solidFill>
                <a:srgbClr val="000000"/>
              </a:solidFill>
              <a:prstDash val="solid"/>
            </a:ln>
          </c:spPr>
        </c:majorGridlines>
        <c:numFmt formatCode="&quot;$&quot;#,##0_);\(&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332105648"/>
        <c:crosses val="autoZero"/>
        <c:crossBetween val="midCat"/>
      </c:valAx>
      <c:spPr>
        <a:solidFill>
          <a:srgbClr val="C0C0C0"/>
        </a:solidFill>
        <a:ln w="12700">
          <a:solidFill>
            <a:srgbClr val="808080"/>
          </a:solidFill>
          <a:prstDash val="solid"/>
        </a:ln>
      </c:spPr>
    </c:plotArea>
    <c:legend>
      <c:legendPos val="r"/>
      <c:layout>
        <c:manualLayout>
          <c:xMode val="edge"/>
          <c:yMode val="edge"/>
          <c:x val="0.90624013240938606"/>
          <c:y val="1.4044943820224583E-2"/>
          <c:w val="8.7836239308338851E-2"/>
          <c:h val="0.99157303370786143"/>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Times New Roman"/>
              <a:ea typeface="Times New Roman"/>
              <a:cs typeface="Times New Roman"/>
            </a:defRPr>
          </a:pPr>
          <a:endParaRPr lang="en-US"/>
        </a:p>
      </c:txPr>
    </c:legend>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11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0"/>
    <c:plotArea>
      <c:layout>
        <c:manualLayout>
          <c:layoutTarget val="inner"/>
          <c:xMode val="edge"/>
          <c:yMode val="edge"/>
          <c:x val="4.7393392347518055E-2"/>
          <c:y val="5.3221434100999283E-2"/>
          <c:w val="0.80622746380380284"/>
          <c:h val="0.80928451913545518"/>
        </c:manualLayout>
      </c:layout>
      <c:areaChart>
        <c:grouping val="standard"/>
        <c:varyColors val="0"/>
        <c:ser>
          <c:idx val="1"/>
          <c:order val="0"/>
          <c:tx>
            <c:strRef>
              <c:f>'Asset Forecaster'!$I$4</c:f>
              <c:strCache>
                <c:ptCount val="1"/>
                <c:pt idx="0">
                  <c:v>Asset Growth Using the Average Weighted Rate of Return of all Proposed Retirement Assets. Beginning Balance: $725000</c:v>
                </c:pt>
              </c:strCache>
            </c:strRef>
          </c:tx>
          <c:spPr>
            <a:solidFill>
              <a:srgbClr val="82FF9F"/>
            </a:solidFill>
            <a:ln w="12700">
              <a:solidFill>
                <a:srgbClr val="000000"/>
              </a:solidFill>
              <a:prstDash val="solid"/>
            </a:ln>
          </c:spPr>
          <c:cat>
            <c:numRef>
              <c:f>'Asset Forecaster'!$C$6:$C$30</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'Asset Forecaster'!$I$6:$I$30</c:f>
              <c:numCache>
                <c:formatCode>"$"#,##0</c:formatCode>
                <c:ptCount val="25"/>
                <c:pt idx="0" formatCode="&quot;$&quot;#,##0_);\(&quot;$&quot;#,##0\)">
                  <c:v>781740.00000000012</c:v>
                </c:pt>
                <c:pt idx="1">
                  <c:v>842920.58979310363</c:v>
                </c:pt>
                <c:pt idx="2">
                  <c:v>908889.29912394611</c:v>
                </c:pt>
                <c:pt idx="3">
                  <c:v>980020.85613400512</c:v>
                </c:pt>
                <c:pt idx="4">
                  <c:v>1056719.3159644101</c:v>
                </c:pt>
                <c:pt idx="5">
                  <c:v>1139420.3559476112</c:v>
                </c:pt>
                <c:pt idx="6">
                  <c:v>1228593.7504254975</c:v>
                </c:pt>
                <c:pt idx="7">
                  <c:v>1324746.0392519014</c:v>
                </c:pt>
                <c:pt idx="8">
                  <c:v>1428423.4051376297</c:v>
                </c:pt>
                <c:pt idx="9">
                  <c:v>1540214.7761824699</c:v>
                </c:pt>
                <c:pt idx="10">
                  <c:v>1660755.1712177712</c:v>
                </c:pt>
                <c:pt idx="11">
                  <c:v>1790729.3069624561</c:v>
                </c:pt>
                <c:pt idx="12">
                  <c:v>1930875.4874825249</c:v>
                </c:pt>
                <c:pt idx="13">
                  <c:v>2081989.7980477093</c:v>
                </c:pt>
                <c:pt idx="14">
                  <c:v>2244930.6272080229</c:v>
                </c:pt>
                <c:pt idx="15">
                  <c:v>2420623.542777379</c:v>
                </c:pt>
                <c:pt idx="16">
                  <c:v>2610066.549421777</c:v>
                </c:pt>
                <c:pt idx="17">
                  <c:v>2814335.7577172141</c:v>
                </c:pt>
                <c:pt idx="18">
                  <c:v>3034591.4968798002</c:v>
                </c:pt>
                <c:pt idx="19">
                  <c:v>3272084.9058907796</c:v>
                </c:pt>
                <c:pt idx="20">
                  <c:v>3528165.0404566322</c:v>
                </c:pt>
                <c:pt idx="21">
                  <c:v>3804286.5361745763</c:v>
                </c:pt>
                <c:pt idx="22">
                  <c:v>4102017.8714332599</c:v>
                </c:pt>
                <c:pt idx="23">
                  <c:v>4423050.2769851545</c:v>
                </c:pt>
                <c:pt idx="24">
                  <c:v>4769207.3428005176</c:v>
                </c:pt>
              </c:numCache>
            </c:numRef>
          </c:val>
          <c:extLst>
            <c:ext xmlns:c16="http://schemas.microsoft.com/office/drawing/2014/chart" uri="{C3380CC4-5D6E-409C-BE32-E72D297353CC}">
              <c16:uniqueId val="{00000000-976A-4EC0-BC76-BC19D97FFD68}"/>
            </c:ext>
          </c:extLst>
        </c:ser>
        <c:ser>
          <c:idx val="0"/>
          <c:order val="1"/>
          <c:tx>
            <c:strRef>
              <c:f>'Asset Forecaster'!$H$4</c:f>
              <c:strCache>
                <c:ptCount val="1"/>
                <c:pt idx="0">
                  <c:v>Asset Growth Using the Average Weighted Rate of Return of all Current Retirement Assets. Beginning Balance: $725000</c:v>
                </c:pt>
              </c:strCache>
            </c:strRef>
          </c:tx>
          <c:spPr>
            <a:solidFill>
              <a:srgbClr val="BFFFFF"/>
            </a:solidFill>
            <a:ln w="12700">
              <a:solidFill>
                <a:srgbClr val="000000"/>
              </a:solidFill>
              <a:prstDash val="solid"/>
            </a:ln>
          </c:spPr>
          <c:cat>
            <c:numRef>
              <c:f>'Asset Forecaster'!$C$6:$C$30</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'Asset Forecaster'!$H$6:$H$30</c:f>
              <c:numCache>
                <c:formatCode>"$"#,##0</c:formatCode>
                <c:ptCount val="25"/>
                <c:pt idx="0" formatCode="&quot;$&quot;#,##0_);\(&quot;$&quot;#,##0\)">
                  <c:v>755999.99999999988</c:v>
                </c:pt>
                <c:pt idx="1">
                  <c:v>788325.51724137913</c:v>
                </c:pt>
                <c:pt idx="2">
                  <c:v>822033.22901307943</c:v>
                </c:pt>
                <c:pt idx="3">
                  <c:v>857182.23604674207</c:v>
                </c:pt>
                <c:pt idx="4">
                  <c:v>893834.16613977507</c:v>
                </c:pt>
                <c:pt idx="5">
                  <c:v>932053.28220919985</c:v>
                </c:pt>
                <c:pt idx="6">
                  <c:v>971906.59496573103</c:v>
                </c:pt>
                <c:pt idx="7">
                  <c:v>1013463.980405645</c:v>
                </c:pt>
                <c:pt idx="8">
                  <c:v>1056798.302326438</c:v>
                </c:pt>
                <c:pt idx="9">
                  <c:v>1101985.5400810856</c:v>
                </c:pt>
                <c:pt idx="10">
                  <c:v>1149104.9217948974</c:v>
                </c:pt>
                <c:pt idx="11">
                  <c:v>1198239.0632785412</c:v>
                </c:pt>
                <c:pt idx="12">
                  <c:v>1249474.112880796</c:v>
                </c:pt>
                <c:pt idx="13">
                  <c:v>1302899.9025350092</c:v>
                </c:pt>
                <c:pt idx="14">
                  <c:v>1358610.1052640923</c:v>
                </c:pt>
                <c:pt idx="15">
                  <c:v>1416702.399420212</c:v>
                </c:pt>
                <c:pt idx="16">
                  <c:v>1477278.639947145</c:v>
                </c:pt>
                <c:pt idx="17">
                  <c:v>1540445.0369655746</c:v>
                </c:pt>
                <c:pt idx="18">
                  <c:v>1606312.3419944474</c:v>
                </c:pt>
                <c:pt idx="19">
                  <c:v>1674996.0421348994</c:v>
                </c:pt>
                <c:pt idx="20">
                  <c:v>1746616.5625572191</c:v>
                </c:pt>
                <c:pt idx="21">
                  <c:v>1821299.4776458724</c:v>
                </c:pt>
                <c:pt idx="22">
                  <c:v>1899175.7311727991</c:v>
                </c:pt>
                <c:pt idx="23">
                  <c:v>1980381.8658850151</c:v>
                </c:pt>
                <c:pt idx="24">
                  <c:v>2065060.2629090638</c:v>
                </c:pt>
              </c:numCache>
            </c:numRef>
          </c:val>
          <c:extLst>
            <c:ext xmlns:c16="http://schemas.microsoft.com/office/drawing/2014/chart" uri="{C3380CC4-5D6E-409C-BE32-E72D297353CC}">
              <c16:uniqueId val="{00000001-976A-4EC0-BC76-BC19D97FFD68}"/>
            </c:ext>
          </c:extLst>
        </c:ser>
        <c:dLbls>
          <c:showLegendKey val="0"/>
          <c:showVal val="0"/>
          <c:showCatName val="0"/>
          <c:showSerName val="0"/>
          <c:showPercent val="0"/>
          <c:showBubbleSize val="0"/>
        </c:dLbls>
        <c:axId val="332107216"/>
        <c:axId val="332108000"/>
      </c:areaChart>
      <c:catAx>
        <c:axId val="33210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Times New Roman"/>
                <a:ea typeface="Times New Roman"/>
                <a:cs typeface="Times New Roman"/>
              </a:defRPr>
            </a:pPr>
            <a:endParaRPr lang="en-US"/>
          </a:p>
        </c:txPr>
        <c:crossAx val="332108000"/>
        <c:crosses val="autoZero"/>
        <c:auto val="1"/>
        <c:lblAlgn val="ctr"/>
        <c:lblOffset val="100"/>
        <c:tickLblSkip val="1"/>
        <c:tickMarkSkip val="1"/>
        <c:noMultiLvlLbl val="0"/>
      </c:catAx>
      <c:valAx>
        <c:axId val="332108000"/>
        <c:scaling>
          <c:orientation val="minMax"/>
        </c:scaling>
        <c:delete val="0"/>
        <c:axPos val="l"/>
        <c:majorGridlines>
          <c:spPr>
            <a:ln w="3175">
              <a:solidFill>
                <a:srgbClr val="000000"/>
              </a:solidFill>
              <a:prstDash val="solid"/>
            </a:ln>
          </c:spPr>
        </c:majorGridlines>
        <c:numFmt formatCode="&quot;$&quot;#,##0_);\(&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332107216"/>
        <c:crosses val="autoZero"/>
        <c:crossBetween val="midCat"/>
      </c:valAx>
      <c:spPr>
        <a:solidFill>
          <a:srgbClr val="C0C0C0"/>
        </a:solidFill>
        <a:ln w="12700">
          <a:solidFill>
            <a:srgbClr val="808080"/>
          </a:solidFill>
          <a:prstDash val="solid"/>
        </a:ln>
      </c:spPr>
    </c:plotArea>
    <c:legend>
      <c:legendPos val="r"/>
      <c:layout>
        <c:manualLayout>
          <c:xMode val="edge"/>
          <c:yMode val="edge"/>
          <c:x val="0.90685901374017708"/>
          <c:y val="1.4005640552894423E-2"/>
          <c:w val="8.7217445180778827E-2"/>
          <c:h val="0.98879822303435483"/>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Times New Roman"/>
              <a:ea typeface="Times New Roman"/>
              <a:cs typeface="Times New Roman"/>
            </a:defRPr>
          </a:pPr>
          <a:endParaRPr lang="en-US"/>
        </a:p>
      </c:txPr>
    </c:legend>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11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0"/>
    <c:plotArea>
      <c:layout>
        <c:manualLayout>
          <c:layoutTarget val="inner"/>
          <c:xMode val="edge"/>
          <c:yMode val="edge"/>
          <c:x val="4.4004447715174339E-2"/>
          <c:y val="3.1147565916020532E-2"/>
          <c:w val="0.81165405357137166"/>
          <c:h val="0.84996624888150363"/>
        </c:manualLayout>
      </c:layout>
      <c:areaChart>
        <c:grouping val="standard"/>
        <c:varyColors val="0"/>
        <c:ser>
          <c:idx val="1"/>
          <c:order val="0"/>
          <c:tx>
            <c:strRef>
              <c:f>'Asset Forecaster'!$L$4</c:f>
              <c:strCache>
                <c:ptCount val="1"/>
                <c:pt idx="0">
                  <c:v>Asset Growth Using the Average Weighted Rate of Return of Total Proposed Portfolio Assets. Beginning Balance: $875000</c:v>
                </c:pt>
              </c:strCache>
            </c:strRef>
          </c:tx>
          <c:spPr>
            <a:solidFill>
              <a:srgbClr val="82FF9F"/>
            </a:solidFill>
            <a:ln w="12700">
              <a:solidFill>
                <a:srgbClr val="000000"/>
              </a:solidFill>
              <a:prstDash val="solid"/>
            </a:ln>
          </c:spPr>
          <c:cat>
            <c:numRef>
              <c:f>'Asset Forecaster'!$C$6:$C$30</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'Asset Forecaster'!$L$6:$L$30</c:f>
              <c:numCache>
                <c:formatCode>"$"#,##0</c:formatCode>
                <c:ptCount val="25"/>
                <c:pt idx="0" formatCode="&quot;$&quot;#,##0_);\(&quot;$&quot;#,##0\)">
                  <c:v>946740.00000000012</c:v>
                </c:pt>
                <c:pt idx="1">
                  <c:v>1024361.860114286</c:v>
                </c:pt>
                <c:pt idx="2">
                  <c:v>1108347.8256509705</c:v>
                </c:pt>
                <c:pt idx="3">
                  <c:v>1199219.680522057</c:v>
                </c:pt>
                <c:pt idx="4">
                  <c:v>1297541.9889570884</c:v>
                </c:pt>
                <c:pt idx="5">
                  <c:v>1403925.6030002674</c:v>
                </c:pt>
                <c:pt idx="6">
                  <c:v>1519031.4575822551</c:v>
                </c:pt>
                <c:pt idx="7">
                  <c:v>1643574.676744485</c:v>
                </c:pt>
                <c:pt idx="8">
                  <c:v>1778329.0165269417</c:v>
                </c:pt>
                <c:pt idx="9">
                  <c:v>1924131.6721219621</c:v>
                </c:pt>
                <c:pt idx="10">
                  <c:v>2081888.4791597102</c:v>
                </c:pt>
                <c:pt idx="11">
                  <c:v>2252579.5414396161</c:v>
                </c:pt>
                <c:pt idx="12">
                  <c:v>2437265.320071477</c:v>
                </c:pt>
                <c:pt idx="13">
                  <c:v>2637093.2218565373</c:v>
                </c:pt>
                <c:pt idx="14">
                  <c:v>2853304.7278405237</c:v>
                </c:pt>
                <c:pt idx="15">
                  <c:v>3087243.1063265572</c:v>
                </c:pt>
                <c:pt idx="16">
                  <c:v>3340361.758266977</c:v>
                </c:pt>
                <c:pt idx="17">
                  <c:v>3614233.2468819181</c:v>
                </c:pt>
                <c:pt idx="18">
                  <c:v>3910559.0676034139</c:v>
                </c:pt>
                <c:pt idx="19">
                  <c:v>4231180.2190432642</c:v>
                </c:pt>
                <c:pt idx="20">
                  <c:v>4578088.6406594515</c:v>
                </c:pt>
                <c:pt idx="21">
                  <c:v>4953439.5881804908</c:v>
                </c:pt>
                <c:pt idx="22">
                  <c:v>5359565.0236731404</c:v>
                </c:pt>
                <c:pt idx="23">
                  <c:v>5798988.1034426391</c:v>
                </c:pt>
                <c:pt idx="24">
                  <c:v>6274438.8537751827</c:v>
                </c:pt>
              </c:numCache>
            </c:numRef>
          </c:val>
          <c:extLst>
            <c:ext xmlns:c16="http://schemas.microsoft.com/office/drawing/2014/chart" uri="{C3380CC4-5D6E-409C-BE32-E72D297353CC}">
              <c16:uniqueId val="{00000000-A3E6-4B91-A069-E2DC1692559F}"/>
            </c:ext>
          </c:extLst>
        </c:ser>
        <c:ser>
          <c:idx val="0"/>
          <c:order val="1"/>
          <c:tx>
            <c:strRef>
              <c:f>'Asset Forecaster'!$K$4</c:f>
              <c:strCache>
                <c:ptCount val="1"/>
                <c:pt idx="0">
                  <c:v>Asset Growth Using the Average Weighted Rate of Return of Total Current Portfolio Assets. Beginning Balance: $875000</c:v>
                </c:pt>
              </c:strCache>
            </c:strRef>
          </c:tx>
          <c:spPr>
            <a:solidFill>
              <a:srgbClr val="BFFFFF"/>
            </a:solidFill>
            <a:ln w="12700">
              <a:solidFill>
                <a:srgbClr val="000000"/>
              </a:solidFill>
              <a:prstDash val="solid"/>
            </a:ln>
          </c:spPr>
          <c:cat>
            <c:numRef>
              <c:f>'Asset Forecaster'!$C$6:$C$30</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'Asset Forecaster'!$K$6:$K$30</c:f>
              <c:numCache>
                <c:formatCode>"$"#,##0</c:formatCode>
                <c:ptCount val="25"/>
                <c:pt idx="0" formatCode="&quot;$&quot;#,##0_);\(&quot;$&quot;#,##0\)">
                  <c:v>920150.00000000012</c:v>
                </c:pt>
                <c:pt idx="1">
                  <c:v>967629.74000000022</c:v>
                </c:pt>
                <c:pt idx="2">
                  <c:v>1017559.4345840003</c:v>
                </c:pt>
                <c:pt idx="3">
                  <c:v>1070065.5014085348</c:v>
                </c:pt>
                <c:pt idx="4">
                  <c:v>1125280.8812812152</c:v>
                </c:pt>
                <c:pt idx="5">
                  <c:v>1183345.374755326</c:v>
                </c:pt>
                <c:pt idx="6">
                  <c:v>1244405.9960927009</c:v>
                </c:pt>
                <c:pt idx="7">
                  <c:v>1308617.3454910843</c:v>
                </c:pt>
                <c:pt idx="8">
                  <c:v>1376142.0005184244</c:v>
                </c:pt>
                <c:pt idx="9">
                  <c:v>1447150.9277451753</c:v>
                </c:pt>
                <c:pt idx="10">
                  <c:v>1521823.9156168264</c:v>
                </c:pt>
                <c:pt idx="11">
                  <c:v>1600350.0296626547</c:v>
                </c:pt>
                <c:pt idx="12">
                  <c:v>1682928.0911932478</c:v>
                </c:pt>
                <c:pt idx="13">
                  <c:v>1769767.1806988195</c:v>
                </c:pt>
                <c:pt idx="14">
                  <c:v>1861087.1672228787</c:v>
                </c:pt>
                <c:pt idx="15">
                  <c:v>1957119.2650515793</c:v>
                </c:pt>
                <c:pt idx="16">
                  <c:v>2058106.619128241</c:v>
                </c:pt>
                <c:pt idx="17">
                  <c:v>2164304.9206752586</c:v>
                </c:pt>
                <c:pt idx="18">
                  <c:v>2275983.0545821022</c:v>
                </c:pt>
                <c:pt idx="19">
                  <c:v>2393423.7801985387</c:v>
                </c:pt>
                <c:pt idx="20">
                  <c:v>2516924.4472567835</c:v>
                </c:pt>
                <c:pt idx="21">
                  <c:v>2646797.7487352337</c:v>
                </c:pt>
                <c:pt idx="22">
                  <c:v>2783372.5125699718</c:v>
                </c:pt>
                <c:pt idx="23">
                  <c:v>2926994.5342185828</c:v>
                </c:pt>
                <c:pt idx="24">
                  <c:v>3078027.4521842618</c:v>
                </c:pt>
              </c:numCache>
            </c:numRef>
          </c:val>
          <c:extLst>
            <c:ext xmlns:c16="http://schemas.microsoft.com/office/drawing/2014/chart" uri="{C3380CC4-5D6E-409C-BE32-E72D297353CC}">
              <c16:uniqueId val="{00000001-A3E6-4B91-A069-E2DC1692559F}"/>
            </c:ext>
          </c:extLst>
        </c:ser>
        <c:dLbls>
          <c:showLegendKey val="0"/>
          <c:showVal val="0"/>
          <c:showCatName val="0"/>
          <c:showSerName val="0"/>
          <c:showPercent val="0"/>
          <c:showBubbleSize val="0"/>
        </c:dLbls>
        <c:axId val="332107608"/>
        <c:axId val="332108392"/>
      </c:areaChart>
      <c:catAx>
        <c:axId val="332107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Times New Roman"/>
                <a:ea typeface="Times New Roman"/>
                <a:cs typeface="Times New Roman"/>
              </a:defRPr>
            </a:pPr>
            <a:endParaRPr lang="en-US"/>
          </a:p>
        </c:txPr>
        <c:crossAx val="332108392"/>
        <c:crosses val="autoZero"/>
        <c:auto val="1"/>
        <c:lblAlgn val="ctr"/>
        <c:lblOffset val="100"/>
        <c:tickLblSkip val="1"/>
        <c:tickMarkSkip val="1"/>
        <c:noMultiLvlLbl val="0"/>
      </c:catAx>
      <c:valAx>
        <c:axId val="332108392"/>
        <c:scaling>
          <c:orientation val="minMax"/>
        </c:scaling>
        <c:delete val="0"/>
        <c:axPos val="l"/>
        <c:majorGridlines>
          <c:spPr>
            <a:ln w="3175">
              <a:solidFill>
                <a:srgbClr val="000000"/>
              </a:solidFill>
              <a:prstDash val="solid"/>
            </a:ln>
          </c:spPr>
        </c:majorGridlines>
        <c:numFmt formatCode="&quot;$&quot;#,##0_);\(&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332107608"/>
        <c:crosses val="autoZero"/>
        <c:crossBetween val="midCat"/>
      </c:valAx>
      <c:spPr>
        <a:solidFill>
          <a:srgbClr val="C0C0C0"/>
        </a:solidFill>
        <a:ln w="12700">
          <a:solidFill>
            <a:srgbClr val="808080"/>
          </a:solidFill>
          <a:prstDash val="solid"/>
        </a:ln>
      </c:spPr>
    </c:plotArea>
    <c:legend>
      <c:legendPos val="r"/>
      <c:layout>
        <c:manualLayout>
          <c:xMode val="edge"/>
          <c:yMode val="edge"/>
          <c:x val="0.91020077098562024"/>
          <c:y val="2.5747074176295383E-2"/>
          <c:w val="8.3199685733611153E-2"/>
          <c:h val="0.92015520281776775"/>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Times New Roman"/>
              <a:ea typeface="Times New Roman"/>
              <a:cs typeface="Times New Roman"/>
            </a:defRPr>
          </a:pPr>
          <a:endParaRPr lang="en-US"/>
        </a:p>
      </c:txPr>
    </c:legend>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14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rgbClr val="000000"/>
                </a:solidFill>
                <a:latin typeface="Times New Roman"/>
                <a:ea typeface="Times New Roman"/>
                <a:cs typeface="Times New Roman"/>
              </a:defRPr>
            </a:pPr>
            <a:r>
              <a:rPr lang="en-US"/>
              <a:t>Proposed Allocation</a:t>
            </a:r>
          </a:p>
        </c:rich>
      </c:tx>
      <c:overlay val="0"/>
      <c:spPr>
        <a:noFill/>
        <a:ln w="25400">
          <a:noFill/>
        </a:ln>
      </c:spPr>
    </c:title>
    <c:autoTitleDeleted val="0"/>
    <c:view3D>
      <c:rotX val="55"/>
      <c:rotY val="340"/>
      <c:rAngAx val="0"/>
      <c:perspective val="0"/>
    </c:view3D>
    <c:floor>
      <c:thickness val="0"/>
    </c:floor>
    <c:sideWall>
      <c:thickness val="0"/>
    </c:sideWall>
    <c:backWall>
      <c:thickness val="0"/>
    </c:backWall>
    <c:plotArea>
      <c:layout/>
      <c:pie3DChart>
        <c:varyColors val="1"/>
        <c:ser>
          <c:idx val="0"/>
          <c:order val="0"/>
          <c:spPr>
            <a:solidFill>
              <a:srgbClr val="DDDDDD"/>
            </a:solidFill>
            <a:ln w="12700">
              <a:solidFill>
                <a:srgbClr val="000000"/>
              </a:solidFill>
              <a:prstDash val="solid"/>
            </a:ln>
          </c:spPr>
          <c:dPt>
            <c:idx val="0"/>
            <c:bubble3D val="0"/>
            <c:spPr>
              <a:solidFill>
                <a:srgbClr val="AEFFAE"/>
              </a:solidFill>
              <a:ln w="12700">
                <a:solidFill>
                  <a:srgbClr val="000000"/>
                </a:solidFill>
                <a:prstDash val="solid"/>
              </a:ln>
            </c:spPr>
            <c:extLst>
              <c:ext xmlns:c16="http://schemas.microsoft.com/office/drawing/2014/chart" uri="{C3380CC4-5D6E-409C-BE32-E72D297353CC}">
                <c16:uniqueId val="{00000001-560F-4650-A8EB-2E2951E5D257}"/>
              </c:ext>
            </c:extLst>
          </c:dPt>
          <c:dLbls>
            <c:dLbl>
              <c:idx val="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0F-4650-A8EB-2E2951E5D257}"/>
                </c:ext>
              </c:extLst>
            </c:dLbl>
            <c:dLbl>
              <c:idx val="1"/>
              <c:numFmt formatCode="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60F-4650-A8EB-2E2951E5D257}"/>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0F-4650-A8EB-2E2951E5D257}"/>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60F-4650-A8EB-2E2951E5D257}"/>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60F-4650-A8EB-2E2951E5D257}"/>
                </c:ext>
              </c:extLst>
            </c:dLbl>
            <c:dLbl>
              <c:idx val="5"/>
              <c:numFmt formatCode="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60F-4650-A8EB-2E2951E5D257}"/>
                </c:ext>
              </c:extLst>
            </c:dLbl>
            <c:dLbl>
              <c:idx val="6"/>
              <c:numFmt formatCode="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0F-4650-A8EB-2E2951E5D257}"/>
                </c:ext>
              </c:extLst>
            </c:dLbl>
            <c:numFmt formatCode="0.0%" sourceLinked="0"/>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'Asset Allocator'!#REF!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'Asset Allocator'!#REF!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560F-4650-A8EB-2E2951E5D25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14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orientation="landscape" horizontalDpi="-4"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DDDDDD"/>
            </a:solidFill>
            <a:ln w="12700">
              <a:solidFill>
                <a:srgbClr val="000000"/>
              </a:solidFill>
              <a:prstDash val="solid"/>
            </a:ln>
          </c:spPr>
          <c:dPt>
            <c:idx val="1"/>
            <c:bubble3D val="0"/>
            <c:spPr>
              <a:solidFill>
                <a:srgbClr val="82FF9F"/>
              </a:solidFill>
              <a:ln w="12700">
                <a:solidFill>
                  <a:srgbClr val="000000"/>
                </a:solidFill>
                <a:prstDash val="solid"/>
              </a:ln>
            </c:spPr>
            <c:extLst>
              <c:ext xmlns:c16="http://schemas.microsoft.com/office/drawing/2014/chart" uri="{C3380CC4-5D6E-409C-BE32-E72D297353CC}">
                <c16:uniqueId val="{00000001-82B4-4EB1-A531-A74D4383004E}"/>
              </c:ext>
            </c:extLst>
          </c:dPt>
          <c:dPt>
            <c:idx val="2"/>
            <c:bubble3D val="0"/>
            <c:spPr>
              <a:solidFill>
                <a:srgbClr val="FFFFC0"/>
              </a:solidFill>
              <a:ln w="12700">
                <a:solidFill>
                  <a:srgbClr val="000000"/>
                </a:solidFill>
                <a:prstDash val="solid"/>
              </a:ln>
            </c:spPr>
            <c:extLst>
              <c:ext xmlns:c16="http://schemas.microsoft.com/office/drawing/2014/chart" uri="{C3380CC4-5D6E-409C-BE32-E72D297353CC}">
                <c16:uniqueId val="{00000003-82B4-4EB1-A531-A74D4383004E}"/>
              </c:ext>
            </c:extLst>
          </c:dPt>
          <c:dPt>
            <c:idx val="3"/>
            <c:bubble3D val="0"/>
            <c:spPr>
              <a:solidFill>
                <a:srgbClr val="77FFFF"/>
              </a:solidFill>
              <a:ln w="12700">
                <a:solidFill>
                  <a:srgbClr val="000000"/>
                </a:solidFill>
                <a:prstDash val="solid"/>
              </a:ln>
            </c:spPr>
            <c:extLst>
              <c:ext xmlns:c16="http://schemas.microsoft.com/office/drawing/2014/chart" uri="{C3380CC4-5D6E-409C-BE32-E72D297353CC}">
                <c16:uniqueId val="{00000005-82B4-4EB1-A531-A74D4383004E}"/>
              </c:ext>
            </c:extLst>
          </c:dPt>
          <c:dPt>
            <c:idx val="4"/>
            <c:bubble3D val="0"/>
            <c:spPr>
              <a:solidFill>
                <a:srgbClr val="600080"/>
              </a:solidFill>
              <a:ln w="12700">
                <a:solidFill>
                  <a:srgbClr val="000000"/>
                </a:solidFill>
                <a:prstDash val="solid"/>
              </a:ln>
            </c:spPr>
            <c:extLst>
              <c:ext xmlns:c16="http://schemas.microsoft.com/office/drawing/2014/chart" uri="{C3380CC4-5D6E-409C-BE32-E72D297353CC}">
                <c16:uniqueId val="{00000007-82B4-4EB1-A531-A74D4383004E}"/>
              </c:ext>
            </c:extLst>
          </c:dPt>
          <c:dPt>
            <c:idx val="5"/>
            <c:bubble3D val="0"/>
            <c:spPr>
              <a:solidFill>
                <a:srgbClr val="FF4B43"/>
              </a:solidFill>
              <a:ln w="12700">
                <a:solidFill>
                  <a:srgbClr val="000000"/>
                </a:solidFill>
                <a:prstDash val="solid"/>
              </a:ln>
            </c:spPr>
            <c:extLst>
              <c:ext xmlns:c16="http://schemas.microsoft.com/office/drawing/2014/chart" uri="{C3380CC4-5D6E-409C-BE32-E72D297353CC}">
                <c16:uniqueId val="{00000009-82B4-4EB1-A531-A74D4383004E}"/>
              </c:ext>
            </c:extLst>
          </c:dPt>
          <c:dPt>
            <c:idx val="6"/>
            <c:bubble3D val="0"/>
            <c:spPr>
              <a:solidFill>
                <a:srgbClr val="0080C0"/>
              </a:solidFill>
              <a:ln w="12700">
                <a:solidFill>
                  <a:srgbClr val="000000"/>
                </a:solidFill>
                <a:prstDash val="solid"/>
              </a:ln>
            </c:spPr>
            <c:extLst>
              <c:ext xmlns:c16="http://schemas.microsoft.com/office/drawing/2014/chart" uri="{C3380CC4-5D6E-409C-BE32-E72D297353CC}">
                <c16:uniqueId val="{0000000B-82B4-4EB1-A531-A74D4383004E}"/>
              </c:ext>
            </c:extLst>
          </c:dPt>
          <c:dPt>
            <c:idx val="7"/>
            <c:bubble3D val="0"/>
            <c:spPr>
              <a:solidFill>
                <a:srgbClr val="C0C0FF"/>
              </a:solidFill>
              <a:ln w="12700">
                <a:solidFill>
                  <a:srgbClr val="000000"/>
                </a:solidFill>
                <a:prstDash val="solid"/>
              </a:ln>
            </c:spPr>
            <c:extLst>
              <c:ext xmlns:c16="http://schemas.microsoft.com/office/drawing/2014/chart" uri="{C3380CC4-5D6E-409C-BE32-E72D297353CC}">
                <c16:uniqueId val="{0000000D-82B4-4EB1-A531-A74D4383004E}"/>
              </c:ext>
            </c:extLst>
          </c:dPt>
          <c:dLbls>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'Asset Allocator'!$E$48:$K$48</c:f>
              <c:strCache>
                <c:ptCount val="7"/>
                <c:pt idx="0">
                  <c:v>U.S. Government (not agency) &amp; Investment Grade U.S. Corporate Bonds</c:v>
                </c:pt>
                <c:pt idx="1">
                  <c:v>Municipal (federally tax-free) Bonds</c:v>
                </c:pt>
                <c:pt idx="2">
                  <c:v>High Yield, Int'l, Agency, Zero Coupon, and All Other Bonds</c:v>
                </c:pt>
                <c:pt idx="3">
                  <c:v>High to Medium Yield &amp; Value Style Stocks (U.S. Large- &amp; Mid-Cap)</c:v>
                </c:pt>
                <c:pt idx="4">
                  <c:v>Low to No Yield &amp; Growth Style Stocks (U.S. Large- &amp; Mid-Cap)</c:v>
                </c:pt>
                <c:pt idx="5">
                  <c:v>Int'l Stocks, Emerging Markets, &amp; Other Int'l Equities</c:v>
                </c:pt>
                <c:pt idx="6">
                  <c:v>Small-Cap, Precious Metals, Sector Funds, Real Estate, LPs, Misc. Equities</c:v>
                </c:pt>
              </c:strCache>
            </c:strRef>
          </c:cat>
          <c:val>
            <c:numRef>
              <c:f>'Asset Allocator'!$D$50:$K$50</c:f>
              <c:numCache>
                <c:formatCode>0.0%</c:formatCode>
                <c:ptCount val="8"/>
                <c:pt idx="0">
                  <c:v>2.5000000000000001E-2</c:v>
                </c:pt>
                <c:pt idx="1">
                  <c:v>7.4999999999999997E-2</c:v>
                </c:pt>
                <c:pt idx="2">
                  <c:v>2.5000000000000001E-2</c:v>
                </c:pt>
                <c:pt idx="3">
                  <c:v>0.1</c:v>
                </c:pt>
                <c:pt idx="4">
                  <c:v>0.17499999999999999</c:v>
                </c:pt>
                <c:pt idx="5">
                  <c:v>0.22500000000000001</c:v>
                </c:pt>
                <c:pt idx="6">
                  <c:v>0.15</c:v>
                </c:pt>
                <c:pt idx="7">
                  <c:v>0.22500000000000001</c:v>
                </c:pt>
              </c:numCache>
            </c:numRef>
          </c:val>
          <c:extLst>
            <c:ext xmlns:c16="http://schemas.microsoft.com/office/drawing/2014/chart" uri="{C3380CC4-5D6E-409C-BE32-E72D297353CC}">
              <c16:uniqueId val="{0000000E-82B4-4EB1-A531-A74D4383004E}"/>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000000000000344" r="0.750000000000003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000" b="1" i="0" u="none" strike="noStrike" cap="small" baseline="0">
                <a:solidFill>
                  <a:srgbClr val="000000"/>
                </a:solidFill>
                <a:latin typeface="Times New Roman"/>
                <a:ea typeface="Times New Roman"/>
                <a:cs typeface="Times New Roman"/>
              </a:defRPr>
            </a:pPr>
            <a:r>
              <a:rPr lang="en-US" sz="1000" cap="small" baseline="0"/>
              <a:t>Guideline Allocation</a:t>
            </a:r>
          </a:p>
        </c:rich>
      </c:tx>
      <c:layout>
        <c:manualLayout>
          <c:xMode val="edge"/>
          <c:yMode val="edge"/>
          <c:x val="0.3421129711727211"/>
          <c:y val="1.175434876024756E-4"/>
        </c:manualLayout>
      </c:layout>
      <c:overlay val="0"/>
      <c:spPr>
        <a:noFill/>
        <a:ln w="25400">
          <a:noFill/>
        </a:ln>
      </c:spPr>
    </c:title>
    <c:autoTitleDeleted val="0"/>
    <c:view3D>
      <c:rotX val="50"/>
      <c:rotY val="20"/>
      <c:rAngAx val="0"/>
      <c:perspective val="0"/>
    </c:view3D>
    <c:floor>
      <c:thickness val="0"/>
    </c:floor>
    <c:sideWall>
      <c:thickness val="0"/>
    </c:sideWall>
    <c:backWall>
      <c:thickness val="0"/>
    </c:backWall>
    <c:plotArea>
      <c:layout>
        <c:manualLayout>
          <c:layoutTarget val="inner"/>
          <c:xMode val="edge"/>
          <c:yMode val="edge"/>
          <c:x val="0.3504821456141512"/>
          <c:y val="0.36126310766843944"/>
          <c:w val="0.26438320209973754"/>
          <c:h val="0.38696188103064361"/>
        </c:manualLayout>
      </c:layout>
      <c:pie3DChart>
        <c:varyColors val="1"/>
        <c:ser>
          <c:idx val="0"/>
          <c:order val="0"/>
          <c:spPr>
            <a:solidFill>
              <a:srgbClr val="DDDDDD"/>
            </a:solidFill>
            <a:ln w="12700">
              <a:solidFill>
                <a:srgbClr val="000000"/>
              </a:solidFill>
              <a:prstDash val="solid"/>
            </a:ln>
          </c:spPr>
          <c:dPt>
            <c:idx val="0"/>
            <c:bubble3D val="0"/>
            <c:spPr>
              <a:solidFill>
                <a:srgbClr val="C9FFC9"/>
              </a:solidFill>
              <a:ln w="12700">
                <a:solidFill>
                  <a:srgbClr val="000000"/>
                </a:solidFill>
                <a:prstDash val="solid"/>
              </a:ln>
            </c:spPr>
            <c:extLst>
              <c:ext xmlns:c16="http://schemas.microsoft.com/office/drawing/2014/chart" uri="{C3380CC4-5D6E-409C-BE32-E72D297353CC}">
                <c16:uniqueId val="{00000001-FF95-467E-80AE-EF5B7BBF2DF5}"/>
              </c:ext>
            </c:extLst>
          </c:dPt>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3-FF95-467E-80AE-EF5B7BBF2DF5}"/>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5-FF95-467E-80AE-EF5B7BBF2DF5}"/>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7-FF95-467E-80AE-EF5B7BBF2DF5}"/>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9-FF95-467E-80AE-EF5B7BBF2DF5}"/>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B-FF95-467E-80AE-EF5B7BBF2DF5}"/>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D-FF95-467E-80AE-EF5B7BBF2DF5}"/>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F-FF95-467E-80AE-EF5B7BBF2DF5}"/>
              </c:ext>
            </c:extLst>
          </c:dPt>
          <c:dLbls>
            <c:dLbl>
              <c:idx val="0"/>
              <c:layout>
                <c:manualLayout>
                  <c:x val="-7.7827036326341664E-2"/>
                  <c:y val="-0.172518960427258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F95-467E-80AE-EF5B7BBF2DF5}"/>
                </c:ext>
              </c:extLst>
            </c:dLbl>
            <c:dLbl>
              <c:idx val="1"/>
              <c:layout>
                <c:manualLayout>
                  <c:x val="7.7790423255916438E-2"/>
                  <c:y val="-0.1584015341343497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F95-467E-80AE-EF5B7BBF2DF5}"/>
                </c:ext>
              </c:extLst>
            </c:dLbl>
            <c:dLbl>
              <c:idx val="2"/>
              <c:layout>
                <c:manualLayout>
                  <c:x val="0.16092225770141041"/>
                  <c:y val="-5.869912124111151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F95-467E-80AE-EF5B7BBF2DF5}"/>
                </c:ext>
              </c:extLst>
            </c:dLbl>
            <c:dLbl>
              <c:idx val="3"/>
              <c:layout>
                <c:manualLayout>
                  <c:x val="0.13223802906989546"/>
                  <c:y val="6.278949879735921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F95-467E-80AE-EF5B7BBF2DF5}"/>
                </c:ext>
              </c:extLst>
            </c:dLbl>
            <c:dLbl>
              <c:idx val="4"/>
              <c:layout>
                <c:manualLayout>
                  <c:x val="1.1597079776792607E-3"/>
                  <c:y val="7.89393461652221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F95-467E-80AE-EF5B7BBF2DF5}"/>
                </c:ext>
              </c:extLst>
            </c:dLbl>
            <c:dLbl>
              <c:idx val="5"/>
              <c:layout>
                <c:manualLayout>
                  <c:x val="-0.10878184344603983"/>
                  <c:y val="-1.4464476056007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F95-467E-80AE-EF5B7BBF2DF5}"/>
                </c:ext>
              </c:extLst>
            </c:dLbl>
            <c:dLbl>
              <c:idx val="6"/>
              <c:layout>
                <c:manualLayout>
                  <c:x val="-0.13889234433931053"/>
                  <c:y val="-2.601024616466412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FF95-467E-80AE-EF5B7BBF2DF5}"/>
                </c:ext>
              </c:extLst>
            </c:dLbl>
            <c:dLbl>
              <c:idx val="7"/>
              <c:layout>
                <c:manualLayout>
                  <c:x val="-3.7729766226969642E-2"/>
                  <c:y val="-6.341400339663422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F95-467E-80AE-EF5B7BBF2DF5}"/>
                </c:ext>
              </c:extLst>
            </c:dLbl>
            <c:numFmt formatCode="0.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'Asset Allocator'!$D$48:$K$48</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'Asset Allocator'!$D$50:$K$50</c:f>
              <c:numCache>
                <c:formatCode>0.0%</c:formatCode>
                <c:ptCount val="8"/>
                <c:pt idx="0">
                  <c:v>2.5000000000000001E-2</c:v>
                </c:pt>
                <c:pt idx="1">
                  <c:v>7.4999999999999997E-2</c:v>
                </c:pt>
                <c:pt idx="2">
                  <c:v>2.5000000000000001E-2</c:v>
                </c:pt>
                <c:pt idx="3">
                  <c:v>0.1</c:v>
                </c:pt>
                <c:pt idx="4">
                  <c:v>0.17499999999999999</c:v>
                </c:pt>
                <c:pt idx="5">
                  <c:v>0.22500000000000001</c:v>
                </c:pt>
                <c:pt idx="6">
                  <c:v>0.15</c:v>
                </c:pt>
                <c:pt idx="7">
                  <c:v>0.22500000000000001</c:v>
                </c:pt>
              </c:numCache>
            </c:numRef>
          </c:val>
          <c:extLst>
            <c:ext xmlns:c16="http://schemas.microsoft.com/office/drawing/2014/chart" uri="{C3380CC4-5D6E-409C-BE32-E72D297353CC}">
              <c16:uniqueId val="{00000010-FF95-467E-80AE-EF5B7BBF2DF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000000000000344" r="0.750000000000003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000" b="1" i="0" u="none" strike="noStrike" cap="small" baseline="0">
                <a:solidFill>
                  <a:srgbClr val="000000"/>
                </a:solidFill>
                <a:latin typeface="Times New Roman"/>
                <a:ea typeface="Times New Roman"/>
                <a:cs typeface="Times New Roman"/>
              </a:defRPr>
            </a:pPr>
            <a:r>
              <a:rPr lang="en-US" sz="1000" cap="small" baseline="0"/>
              <a:t>Current / Old Allocation</a:t>
            </a:r>
          </a:p>
        </c:rich>
      </c:tx>
      <c:layout>
        <c:manualLayout>
          <c:xMode val="edge"/>
          <c:yMode val="edge"/>
          <c:x val="0.33371737591789796"/>
          <c:y val="3.6250586786887853E-3"/>
        </c:manualLayout>
      </c:layout>
      <c:overlay val="0"/>
      <c:spPr>
        <a:noFill/>
        <a:ln w="25400">
          <a:noFill/>
        </a:ln>
      </c:spPr>
    </c:title>
    <c:autoTitleDeleted val="0"/>
    <c:view3D>
      <c:rotX val="50"/>
      <c:rotY val="100"/>
      <c:rAngAx val="0"/>
      <c:perspective val="0"/>
    </c:view3D>
    <c:floor>
      <c:thickness val="0"/>
    </c:floor>
    <c:sideWall>
      <c:thickness val="0"/>
    </c:sideWall>
    <c:backWall>
      <c:thickness val="0"/>
    </c:backWall>
    <c:plotArea>
      <c:layout>
        <c:manualLayout>
          <c:layoutTarget val="inner"/>
          <c:xMode val="edge"/>
          <c:yMode val="edge"/>
          <c:x val="0.37711065528573634"/>
          <c:y val="0.43949843598317323"/>
          <c:w val="0.2885517986722248"/>
          <c:h val="0.39611944054938336"/>
        </c:manualLayout>
      </c:layout>
      <c:pie3DChart>
        <c:varyColors val="1"/>
        <c:ser>
          <c:idx val="0"/>
          <c:order val="0"/>
          <c:spPr>
            <a:solidFill>
              <a:srgbClr val="C9FFC9"/>
            </a:solidFill>
            <a:ln w="12700">
              <a:solidFill>
                <a:srgbClr val="000000"/>
              </a:solidFill>
              <a:prstDash val="solid"/>
            </a:ln>
          </c:spPr>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1-86B8-404E-A3EE-80482B1F7012}"/>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3-86B8-404E-A3EE-80482B1F7012}"/>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5-86B8-404E-A3EE-80482B1F7012}"/>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7-86B8-404E-A3EE-80482B1F7012}"/>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9-86B8-404E-A3EE-80482B1F7012}"/>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B-86B8-404E-A3EE-80482B1F7012}"/>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D-86B8-404E-A3EE-80482B1F7012}"/>
              </c:ext>
            </c:extLst>
          </c:dPt>
          <c:dLbls>
            <c:dLbl>
              <c:idx val="0"/>
              <c:layout>
                <c:manualLayout>
                  <c:x val="7.6025055691568482E-3"/>
                  <c:y val="3.232984575558191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86B8-404E-A3EE-80482B1F7012}"/>
                </c:ext>
              </c:extLst>
            </c:dLbl>
            <c:dLbl>
              <c:idx val="1"/>
              <c:layout>
                <c:manualLayout>
                  <c:x val="-0.13473565804274465"/>
                  <c:y val="8.292165534102749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6B8-404E-A3EE-80482B1F7012}"/>
                </c:ext>
              </c:extLst>
            </c:dLbl>
            <c:dLbl>
              <c:idx val="2"/>
              <c:delete val="1"/>
              <c:extLst>
                <c:ext xmlns:c15="http://schemas.microsoft.com/office/drawing/2012/chart" uri="{CE6537A1-D6FC-4f65-9D91-7224C49458BB}"/>
                <c:ext xmlns:c16="http://schemas.microsoft.com/office/drawing/2014/chart" uri="{C3380CC4-5D6E-409C-BE32-E72D297353CC}">
                  <c16:uniqueId val="{00000003-86B8-404E-A3EE-80482B1F7012}"/>
                </c:ext>
              </c:extLst>
            </c:dLbl>
            <c:dLbl>
              <c:idx val="3"/>
              <c:layout>
                <c:manualLayout>
                  <c:x val="-9.9140475087672861E-2"/>
                  <c:y val="-0.1197943407758962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B8-404E-A3EE-80482B1F7012}"/>
                </c:ext>
              </c:extLst>
            </c:dLbl>
            <c:dLbl>
              <c:idx val="4"/>
              <c:layout>
                <c:manualLayout>
                  <c:x val="-1.9862590705573568E-2"/>
                  <c:y val="-0.29445223456656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6B8-404E-A3EE-80482B1F7012}"/>
                </c:ext>
              </c:extLst>
            </c:dLbl>
            <c:dLbl>
              <c:idx val="5"/>
              <c:layout>
                <c:manualLayout>
                  <c:x val="-2.8887712565341096E-2"/>
                  <c:y val="-0.1232574695286376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6B8-404E-A3EE-80482B1F7012}"/>
                </c:ext>
              </c:extLst>
            </c:dLbl>
            <c:dLbl>
              <c:idx val="6"/>
              <c:layout>
                <c:manualLayout>
                  <c:x val="-5.4829844987325333E-3"/>
                  <c:y val="-0.1476780642145748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6B8-404E-A3EE-80482B1F7012}"/>
                </c:ext>
              </c:extLst>
            </c:dLbl>
            <c:dLbl>
              <c:idx val="7"/>
              <c:layout>
                <c:manualLayout>
                  <c:x val="0.12582897726019551"/>
                  <c:y val="4.753388703124437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6B8-404E-A3EE-80482B1F7012}"/>
                </c:ext>
              </c:extLst>
            </c:dLbl>
            <c:numFmt formatCode="0.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'Asset Allocator'!$D$48:$K$48</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'Asset Allocator'!$D$49:$K$49</c:f>
              <c:numCache>
                <c:formatCode>0.0%</c:formatCode>
                <c:ptCount val="8"/>
                <c:pt idx="0">
                  <c:v>0.44791428571428571</c:v>
                </c:pt>
                <c:pt idx="1">
                  <c:v>3.7600000000000001E-2</c:v>
                </c:pt>
                <c:pt idx="2">
                  <c:v>0</c:v>
                </c:pt>
                <c:pt idx="3">
                  <c:v>2.8571428571428571E-2</c:v>
                </c:pt>
                <c:pt idx="4">
                  <c:v>5.8071428571428572E-2</c:v>
                </c:pt>
                <c:pt idx="5">
                  <c:v>0.32215714285714286</c:v>
                </c:pt>
                <c:pt idx="6">
                  <c:v>1.9971428571428571E-2</c:v>
                </c:pt>
                <c:pt idx="7">
                  <c:v>8.5714285714285715E-2</c:v>
                </c:pt>
              </c:numCache>
            </c:numRef>
          </c:val>
          <c:extLst>
            <c:ext xmlns:c16="http://schemas.microsoft.com/office/drawing/2014/chart" uri="{C3380CC4-5D6E-409C-BE32-E72D297353CC}">
              <c16:uniqueId val="{0000000F-86B8-404E-A3EE-80482B1F701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000000000000344" r="0.750000000000003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000" b="1" i="0" u="none" strike="noStrike" cap="small" baseline="0">
                <a:solidFill>
                  <a:srgbClr val="000000"/>
                </a:solidFill>
                <a:latin typeface="Times New Roman"/>
                <a:ea typeface="Times New Roman"/>
                <a:cs typeface="Times New Roman"/>
              </a:defRPr>
            </a:pPr>
            <a:r>
              <a:rPr lang="en-US" sz="1000" cap="small" baseline="0"/>
              <a:t>Proposed / New Allocation</a:t>
            </a:r>
          </a:p>
        </c:rich>
      </c:tx>
      <c:layout>
        <c:manualLayout>
          <c:xMode val="edge"/>
          <c:yMode val="edge"/>
          <c:x val="0.31934695663042117"/>
          <c:y val="3.6250586786887857E-3"/>
        </c:manualLayout>
      </c:layout>
      <c:overlay val="0"/>
      <c:spPr>
        <a:noFill/>
        <a:ln w="25400">
          <a:noFill/>
        </a:ln>
      </c:spPr>
    </c:title>
    <c:autoTitleDeleted val="0"/>
    <c:view3D>
      <c:rotX val="50"/>
      <c:rotY val="20"/>
      <c:rAngAx val="0"/>
      <c:perspective val="0"/>
    </c:view3D>
    <c:floor>
      <c:thickness val="0"/>
    </c:floor>
    <c:sideWall>
      <c:thickness val="0"/>
    </c:sideWall>
    <c:backWall>
      <c:thickness val="0"/>
    </c:backWall>
    <c:plotArea>
      <c:layout>
        <c:manualLayout>
          <c:layoutTarget val="inner"/>
          <c:xMode val="edge"/>
          <c:yMode val="edge"/>
          <c:x val="0.37878494354872305"/>
          <c:y val="0.44360371049509223"/>
          <c:w val="0.24513248343957"/>
          <c:h val="0.36415597022974866"/>
        </c:manualLayout>
      </c:layout>
      <c:pie3DChart>
        <c:varyColors val="1"/>
        <c:ser>
          <c:idx val="0"/>
          <c:order val="0"/>
          <c:spPr>
            <a:solidFill>
              <a:srgbClr val="C9FFC9"/>
            </a:solidFill>
            <a:ln w="12700">
              <a:solidFill>
                <a:srgbClr val="000000"/>
              </a:solidFill>
              <a:prstDash val="solid"/>
            </a:ln>
          </c:spPr>
          <c:dPt>
            <c:idx val="1"/>
            <c:bubble3D val="0"/>
            <c:spPr>
              <a:solidFill>
                <a:srgbClr val="D1FFFF"/>
              </a:solidFill>
              <a:ln w="12700">
                <a:solidFill>
                  <a:srgbClr val="000000"/>
                </a:solidFill>
                <a:prstDash val="solid"/>
              </a:ln>
            </c:spPr>
            <c:extLst>
              <c:ext xmlns:c16="http://schemas.microsoft.com/office/drawing/2014/chart" uri="{C3380CC4-5D6E-409C-BE32-E72D297353CC}">
                <c16:uniqueId val="{00000001-34CF-4B6C-8D27-8C30E94332CB}"/>
              </c:ext>
            </c:extLst>
          </c:dPt>
          <c:dPt>
            <c:idx val="2"/>
            <c:bubble3D val="0"/>
            <c:spPr>
              <a:solidFill>
                <a:srgbClr val="D1FFFF"/>
              </a:solidFill>
              <a:ln w="12700">
                <a:solidFill>
                  <a:srgbClr val="000000"/>
                </a:solidFill>
                <a:prstDash val="solid"/>
              </a:ln>
            </c:spPr>
            <c:extLst>
              <c:ext xmlns:c16="http://schemas.microsoft.com/office/drawing/2014/chart" uri="{C3380CC4-5D6E-409C-BE32-E72D297353CC}">
                <c16:uniqueId val="{00000003-34CF-4B6C-8D27-8C30E94332CB}"/>
              </c:ext>
            </c:extLst>
          </c:dPt>
          <c:dPt>
            <c:idx val="3"/>
            <c:bubble3D val="0"/>
            <c:spPr>
              <a:solidFill>
                <a:srgbClr val="D1FFFF"/>
              </a:solidFill>
              <a:ln w="12700">
                <a:solidFill>
                  <a:srgbClr val="000000"/>
                </a:solidFill>
                <a:prstDash val="solid"/>
              </a:ln>
            </c:spPr>
            <c:extLst>
              <c:ext xmlns:c16="http://schemas.microsoft.com/office/drawing/2014/chart" uri="{C3380CC4-5D6E-409C-BE32-E72D297353CC}">
                <c16:uniqueId val="{00000005-34CF-4B6C-8D27-8C30E94332CB}"/>
              </c:ext>
            </c:extLst>
          </c:dPt>
          <c:dPt>
            <c:idx val="4"/>
            <c:bubble3D val="0"/>
            <c:spPr>
              <a:solidFill>
                <a:srgbClr val="FFBFFA"/>
              </a:solidFill>
              <a:ln w="12700">
                <a:solidFill>
                  <a:srgbClr val="000000"/>
                </a:solidFill>
                <a:prstDash val="solid"/>
              </a:ln>
            </c:spPr>
            <c:extLst>
              <c:ext xmlns:c16="http://schemas.microsoft.com/office/drawing/2014/chart" uri="{C3380CC4-5D6E-409C-BE32-E72D297353CC}">
                <c16:uniqueId val="{00000007-34CF-4B6C-8D27-8C30E94332CB}"/>
              </c:ext>
            </c:extLst>
          </c:dPt>
          <c:dPt>
            <c:idx val="5"/>
            <c:bubble3D val="0"/>
            <c:spPr>
              <a:solidFill>
                <a:srgbClr val="FFFFC3"/>
              </a:solidFill>
              <a:ln w="12700">
                <a:solidFill>
                  <a:srgbClr val="000000"/>
                </a:solidFill>
                <a:prstDash val="solid"/>
              </a:ln>
            </c:spPr>
            <c:extLst>
              <c:ext xmlns:c16="http://schemas.microsoft.com/office/drawing/2014/chart" uri="{C3380CC4-5D6E-409C-BE32-E72D297353CC}">
                <c16:uniqueId val="{00000009-34CF-4B6C-8D27-8C30E94332CB}"/>
              </c:ext>
            </c:extLst>
          </c:dPt>
          <c:dPt>
            <c:idx val="6"/>
            <c:bubble3D val="0"/>
            <c:spPr>
              <a:solidFill>
                <a:srgbClr val="F3CCA9"/>
              </a:solidFill>
              <a:ln w="12700">
                <a:solidFill>
                  <a:srgbClr val="000000"/>
                </a:solidFill>
                <a:prstDash val="solid"/>
              </a:ln>
            </c:spPr>
            <c:extLst>
              <c:ext xmlns:c16="http://schemas.microsoft.com/office/drawing/2014/chart" uri="{C3380CC4-5D6E-409C-BE32-E72D297353CC}">
                <c16:uniqueId val="{0000000B-34CF-4B6C-8D27-8C30E94332CB}"/>
              </c:ext>
            </c:extLst>
          </c:dPt>
          <c:dPt>
            <c:idx val="7"/>
            <c:bubble3D val="0"/>
            <c:spPr>
              <a:solidFill>
                <a:srgbClr val="FFCFCD"/>
              </a:solidFill>
              <a:ln w="12700">
                <a:solidFill>
                  <a:srgbClr val="000000"/>
                </a:solidFill>
                <a:prstDash val="solid"/>
              </a:ln>
            </c:spPr>
            <c:extLst>
              <c:ext xmlns:c16="http://schemas.microsoft.com/office/drawing/2014/chart" uri="{C3380CC4-5D6E-409C-BE32-E72D297353CC}">
                <c16:uniqueId val="{0000000D-34CF-4B6C-8D27-8C30E94332CB}"/>
              </c:ext>
            </c:extLst>
          </c:dPt>
          <c:dLbls>
            <c:dLbl>
              <c:idx val="0"/>
              <c:layout>
                <c:manualLayout>
                  <c:x val="-0.13136732908386456"/>
                  <c:y val="-9.595297163197065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34CF-4B6C-8D27-8C30E94332CB}"/>
                </c:ext>
              </c:extLst>
            </c:dLbl>
            <c:dLbl>
              <c:idx val="1"/>
              <c:layout>
                <c:manualLayout>
                  <c:x val="-2.9955213931591982E-2"/>
                  <c:y val="-0.1879624635961600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4CF-4B6C-8D27-8C30E94332CB}"/>
                </c:ext>
              </c:extLst>
            </c:dLbl>
            <c:dLbl>
              <c:idx val="2"/>
              <c:layout>
                <c:manualLayout>
                  <c:x val="0.11764925217681113"/>
                  <c:y val="-0.156691475209434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4CF-4B6C-8D27-8C30E94332CB}"/>
                </c:ext>
              </c:extLst>
            </c:dLbl>
            <c:dLbl>
              <c:idx val="3"/>
              <c:layout>
                <c:manualLayout>
                  <c:x val="7.4106257551139434E-2"/>
                  <c:y val="-3.47233308165246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4CF-4B6C-8D27-8C30E94332CB}"/>
                </c:ext>
              </c:extLst>
            </c:dLbl>
            <c:dLbl>
              <c:idx val="4"/>
              <c:layout>
                <c:manualLayout>
                  <c:x val="3.8118985126859142E-2"/>
                  <c:y val="1.513932333800740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4CF-4B6C-8D27-8C30E94332CB}"/>
                </c:ext>
              </c:extLst>
            </c:dLbl>
            <c:dLbl>
              <c:idx val="5"/>
              <c:layout>
                <c:manualLayout>
                  <c:x val="-5.2076615423072119E-2"/>
                  <c:y val="-1.56667745298960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4CF-4B6C-8D27-8C30E94332CB}"/>
                </c:ext>
              </c:extLst>
            </c:dLbl>
            <c:dLbl>
              <c:idx val="6"/>
              <c:layout>
                <c:manualLayout>
                  <c:x val="-0.12214285714285714"/>
                  <c:y val="-6.02221982526156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4CF-4B6C-8D27-8C30E94332CB}"/>
                </c:ext>
              </c:extLst>
            </c:dLbl>
            <c:dLbl>
              <c:idx val="7"/>
              <c:layout>
                <c:manualLayout>
                  <c:x val="-8.2960254968128991E-2"/>
                  <c:y val="-7.91575881781900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4CF-4B6C-8D27-8C30E94332CB}"/>
                </c:ext>
              </c:extLst>
            </c:dLbl>
            <c:numFmt formatCode="0.0%" sourceLinked="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'Asset Allocator'!$D$48:$K$48</c:f>
              <c:strCache>
                <c:ptCount val="8"/>
                <c:pt idx="0">
                  <c:v>Cash Equivalents</c:v>
                </c:pt>
                <c:pt idx="1">
                  <c:v>U.S. Government (not agency) &amp; Investment Grade U.S. Corporate Bonds</c:v>
                </c:pt>
                <c:pt idx="2">
                  <c:v>Municipal (federally tax-free) Bonds</c:v>
                </c:pt>
                <c:pt idx="3">
                  <c:v>High Yield, Int'l, Agency, Zero Coupon, and All Other Bonds</c:v>
                </c:pt>
                <c:pt idx="4">
                  <c:v>High to Medium Yield &amp; Value Style Stocks (U.S. Large- &amp; Mid-Cap)</c:v>
                </c:pt>
                <c:pt idx="5">
                  <c:v>Low to No Yield &amp; Growth Style Stocks (U.S. Large- &amp; Mid-Cap)</c:v>
                </c:pt>
                <c:pt idx="6">
                  <c:v>Int'l Stocks, Emerging Markets, &amp; Other Int'l Equities</c:v>
                </c:pt>
                <c:pt idx="7">
                  <c:v>Small-Cap, Precious Metals, Sector Funds, Real Estate, LPs, Misc. Equities</c:v>
                </c:pt>
              </c:strCache>
            </c:strRef>
          </c:cat>
          <c:val>
            <c:numRef>
              <c:f>'Asset Allocator'!$D$51:$K$51</c:f>
              <c:numCache>
                <c:formatCode>0.0%</c:formatCode>
                <c:ptCount val="8"/>
                <c:pt idx="0">
                  <c:v>2.5405714285714285E-2</c:v>
                </c:pt>
                <c:pt idx="1">
                  <c:v>4.5257142857142857E-2</c:v>
                </c:pt>
                <c:pt idx="2">
                  <c:v>2.1942857142857142E-2</c:v>
                </c:pt>
                <c:pt idx="3">
                  <c:v>0.12885714285714286</c:v>
                </c:pt>
                <c:pt idx="4">
                  <c:v>0.17582857142857142</c:v>
                </c:pt>
                <c:pt idx="5">
                  <c:v>0.22439999999999999</c:v>
                </c:pt>
                <c:pt idx="6">
                  <c:v>0.15373714285714285</c:v>
                </c:pt>
                <c:pt idx="7">
                  <c:v>0.22457142857142856</c:v>
                </c:pt>
              </c:numCache>
            </c:numRef>
          </c:val>
          <c:extLst>
            <c:ext xmlns:c16="http://schemas.microsoft.com/office/drawing/2014/chart" uri="{C3380CC4-5D6E-409C-BE32-E72D297353CC}">
              <c16:uniqueId val="{0000000F-34CF-4B6C-8D27-8C30E94332CB}"/>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000000000000344" r="0.75000000000000344" t="1" header="0.5" footer="0.5"/>
    <c:pageSetup orientation="landscape" horizontalDpi="300" verticalDpi="18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rgbClr val="000000"/>
                </a:solidFill>
                <a:latin typeface="Times New Roman"/>
                <a:ea typeface="Times New Roman"/>
                <a:cs typeface="Times New Roman"/>
              </a:defRPr>
            </a:pPr>
            <a:r>
              <a:rPr lang="en-US"/>
              <a:t>Proposed Allocation</a:t>
            </a:r>
          </a:p>
        </c:rich>
      </c:tx>
      <c:overlay val="0"/>
      <c:spPr>
        <a:noFill/>
        <a:ln w="25400">
          <a:noFill/>
        </a:ln>
      </c:spPr>
    </c:title>
    <c:autoTitleDeleted val="0"/>
    <c:view3D>
      <c:rotX val="55"/>
      <c:rotY val="340"/>
      <c:rAngAx val="0"/>
      <c:perspective val="0"/>
    </c:view3D>
    <c:floor>
      <c:thickness val="0"/>
    </c:floor>
    <c:sideWall>
      <c:thickness val="0"/>
    </c:sideWall>
    <c:backWall>
      <c:thickness val="0"/>
    </c:backWall>
    <c:plotArea>
      <c:layout/>
      <c:pie3DChart>
        <c:varyColors val="1"/>
        <c:ser>
          <c:idx val="0"/>
          <c:order val="0"/>
          <c:spPr>
            <a:solidFill>
              <a:srgbClr val="DDDDDD"/>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42B-4340-B09E-3A052812DE0B}"/>
                </c:ext>
              </c:extLst>
            </c:dLbl>
            <c:dLbl>
              <c:idx val="1"/>
              <c:numFmt formatCode="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42B-4340-B09E-3A052812DE0B}"/>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42B-4340-B09E-3A052812DE0B}"/>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42B-4340-B09E-3A052812DE0B}"/>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42B-4340-B09E-3A052812DE0B}"/>
                </c:ext>
              </c:extLst>
            </c:dLbl>
            <c:dLbl>
              <c:idx val="5"/>
              <c:numFmt formatCode="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42B-4340-B09E-3A052812DE0B}"/>
                </c:ext>
              </c:extLst>
            </c:dLbl>
            <c:dLbl>
              <c:idx val="6"/>
              <c:numFmt formatCode="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42B-4340-B09E-3A052812DE0B}"/>
                </c:ext>
              </c:extLst>
            </c:dLbl>
            <c:numFmt formatCode="0.0%" sourceLinked="0"/>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7-242B-4340-B09E-3A052812DE0B}"/>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14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66" r="0.75000000000000366" t="1" header="0.5" footer="0.5"/>
    <c:pageSetup orientation="landscape" horizontalDpi="-4"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200" b="1" i="0" u="none" strike="noStrike" cap="small" baseline="0">
                <a:solidFill>
                  <a:srgbClr val="000000"/>
                </a:solidFill>
                <a:latin typeface="Times New Roman"/>
                <a:ea typeface="Times New Roman"/>
                <a:cs typeface="Times New Roman"/>
              </a:defRPr>
            </a:pPr>
            <a:r>
              <a:rPr lang="en-US" sz="1200" cap="small" baseline="0"/>
              <a:t>Combined Current Portfolio Values By Asset Class</a:t>
            </a:r>
          </a:p>
        </c:rich>
      </c:tx>
      <c:layout>
        <c:manualLayout>
          <c:xMode val="edge"/>
          <c:yMode val="edge"/>
          <c:x val="0.27932409307686423"/>
          <c:y val="3.6749313178184493E-3"/>
        </c:manualLayout>
      </c:layout>
      <c:overlay val="0"/>
      <c:spPr>
        <a:noFill/>
        <a:ln w="25400">
          <a:noFill/>
        </a:ln>
      </c:sp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3.5818480120903481E-2"/>
          <c:y val="7.2378138847858334E-2"/>
          <c:w val="0.94576961300300499"/>
          <c:h val="0.7356693601943991"/>
        </c:manualLayout>
      </c:layout>
      <c:area3DChart>
        <c:grouping val="stacked"/>
        <c:varyColors val="0"/>
        <c:ser>
          <c:idx val="0"/>
          <c:order val="0"/>
          <c:tx>
            <c:strRef>
              <c:f>'Asset Class Returns Forecaster'!$C$82</c:f>
              <c:strCache>
                <c:ptCount val="1"/>
                <c:pt idx="0">
                  <c:v>Cash Equivalents</c:v>
                </c:pt>
              </c:strCache>
            </c:strRef>
          </c:tx>
          <c:spPr>
            <a:solidFill>
              <a:srgbClr val="C9FFC9"/>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Forecaster'!$C$83:$C$107</c:f>
              <c:numCache>
                <c:formatCode>"$"#,##0_);\("$"#,##0\)</c:formatCode>
                <c:ptCount val="25"/>
                <c:pt idx="0">
                  <c:v>395844.25</c:v>
                </c:pt>
                <c:pt idx="1">
                  <c:v>411803.42119960714</c:v>
                </c:pt>
                <c:pt idx="2">
                  <c:v>433617.75939118798</c:v>
                </c:pt>
                <c:pt idx="3">
                  <c:v>456364.20243935689</c:v>
                </c:pt>
                <c:pt idx="4">
                  <c:v>480082.57825253106</c:v>
                </c:pt>
                <c:pt idx="5">
                  <c:v>504814.4165458263</c:v>
                </c:pt>
                <c:pt idx="6">
                  <c:v>530603.02155755588</c:v>
                </c:pt>
                <c:pt idx="7">
                  <c:v>557493.5478728317</c:v>
                </c:pt>
                <c:pt idx="8">
                  <c:v>585533.07948703284</c:v>
                </c:pt>
                <c:pt idx="9">
                  <c:v>603660.71224757715</c:v>
                </c:pt>
                <c:pt idx="10">
                  <c:v>599069.15696406108</c:v>
                </c:pt>
                <c:pt idx="11">
                  <c:v>593369.84789912135</c:v>
                </c:pt>
                <c:pt idx="12">
                  <c:v>582374.64770496008</c:v>
                </c:pt>
                <c:pt idx="13">
                  <c:v>558140.89466245961</c:v>
                </c:pt>
                <c:pt idx="14">
                  <c:v>531398.11640527763</c:v>
                </c:pt>
                <c:pt idx="15">
                  <c:v>501994.89855958807</c:v>
                </c:pt>
                <c:pt idx="16">
                  <c:v>469772.03077972285</c:v>
                </c:pt>
                <c:pt idx="17">
                  <c:v>434562.13384847931</c:v>
                </c:pt>
                <c:pt idx="18">
                  <c:v>396189.26965022774</c:v>
                </c:pt>
                <c:pt idx="19">
                  <c:v>354468.53324918519</c:v>
                </c:pt>
                <c:pt idx="20">
                  <c:v>309205.6262713446</c:v>
                </c:pt>
                <c:pt idx="21">
                  <c:v>260196.41075319657</c:v>
                </c:pt>
                <c:pt idx="22">
                  <c:v>207226.44258348068</c:v>
                </c:pt>
                <c:pt idx="23">
                  <c:v>171041.62676717268</c:v>
                </c:pt>
                <c:pt idx="24">
                  <c:v>178350.06443730718</c:v>
                </c:pt>
              </c:numCache>
            </c:numRef>
          </c:val>
          <c:extLst>
            <c:ext xmlns:c16="http://schemas.microsoft.com/office/drawing/2014/chart" uri="{C3380CC4-5D6E-409C-BE32-E72D297353CC}">
              <c16:uniqueId val="{00000000-E210-4983-AA4A-A81657B5F04D}"/>
            </c:ext>
          </c:extLst>
        </c:ser>
        <c:ser>
          <c:idx val="1"/>
          <c:order val="1"/>
          <c:tx>
            <c:strRef>
              <c:f>'Asset Class Returns Forecaster'!$D$82</c:f>
              <c:strCache>
                <c:ptCount val="1"/>
                <c:pt idx="0">
                  <c:v>U.S. Government (not agency) &amp; Investment Grade U.S. Corporate Bonds</c:v>
                </c:pt>
              </c:strCache>
            </c:strRef>
          </c:tx>
          <c:spPr>
            <a:solidFill>
              <a:srgbClr val="D1FFFF"/>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Forecaster'!$D$83:$D$107</c:f>
              <c:numCache>
                <c:formatCode>"$"#,##0_);\("$"#,##0\)</c:formatCode>
                <c:ptCount val="25"/>
                <c:pt idx="0">
                  <c:v>33887</c:v>
                </c:pt>
                <c:pt idx="1">
                  <c:v>36196.752237000001</c:v>
                </c:pt>
                <c:pt idx="2">
                  <c:v>38064.210153334774</c:v>
                </c:pt>
                <c:pt idx="3">
                  <c:v>40011.462678976619</c:v>
                </c:pt>
                <c:pt idx="4">
                  <c:v>42041.91935778661</c:v>
                </c:pt>
                <c:pt idx="5">
                  <c:v>44159.135420025472</c:v>
                </c:pt>
                <c:pt idx="6">
                  <c:v>46366.818007387745</c:v>
                </c:pt>
                <c:pt idx="7">
                  <c:v>48668.832664025431</c:v>
                </c:pt>
                <c:pt idx="8">
                  <c:v>51069.210104926577</c:v>
                </c:pt>
                <c:pt idx="9">
                  <c:v>42242.153273499986</c:v>
                </c:pt>
                <c:pt idx="10">
                  <c:v>41566.023340723383</c:v>
                </c:pt>
                <c:pt idx="11">
                  <c:v>40786.570205049145</c:v>
                </c:pt>
                <c:pt idx="12">
                  <c:v>35702.2340839307</c:v>
                </c:pt>
                <c:pt idx="13">
                  <c:v>33203.065894102969</c:v>
                </c:pt>
                <c:pt idx="14">
                  <c:v>30476.3700781921</c:v>
                </c:pt>
                <c:pt idx="15">
                  <c:v>27508.802388208172</c:v>
                </c:pt>
                <c:pt idx="16">
                  <c:v>24286.339723187273</c:v>
                </c:pt>
                <c:pt idx="17">
                  <c:v>20794.247862484688</c:v>
                </c:pt>
                <c:pt idx="18">
                  <c:v>17017.047722544125</c:v>
                </c:pt>
                <c:pt idx="19">
                  <c:v>12938.480071118312</c:v>
                </c:pt>
                <c:pt idx="20">
                  <c:v>8541.4686300078702</c:v>
                </c:pt>
                <c:pt idx="21">
                  <c:v>3808.0814943481359</c:v>
                </c:pt>
                <c:pt idx="22">
                  <c:v>-1280.5092066937405</c:v>
                </c:pt>
                <c:pt idx="23">
                  <c:v>14642.343816435836</c:v>
                </c:pt>
                <c:pt idx="24">
                  <c:v>15267.996525368322</c:v>
                </c:pt>
              </c:numCache>
            </c:numRef>
          </c:val>
          <c:extLst>
            <c:ext xmlns:c16="http://schemas.microsoft.com/office/drawing/2014/chart" uri="{C3380CC4-5D6E-409C-BE32-E72D297353CC}">
              <c16:uniqueId val="{00000001-E210-4983-AA4A-A81657B5F04D}"/>
            </c:ext>
          </c:extLst>
        </c:ser>
        <c:ser>
          <c:idx val="2"/>
          <c:order val="2"/>
          <c:tx>
            <c:strRef>
              <c:f>'Asset Class Returns Forecaster'!$E$82</c:f>
              <c:strCache>
                <c:ptCount val="1"/>
                <c:pt idx="0">
                  <c:v>Municipal (federally tax-free) Bonds</c:v>
                </c:pt>
              </c:strCache>
            </c:strRef>
          </c:tx>
          <c:spPr>
            <a:solidFill>
              <a:srgbClr val="D1FFFF"/>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Forecaster'!$E$83:$E$107</c:f>
              <c:numCache>
                <c:formatCode>"$"#,##0_);\("$"#,##0\)</c:formatCode>
                <c:ptCount val="25"/>
                <c:pt idx="0">
                  <c:v>0</c:v>
                </c:pt>
                <c:pt idx="1">
                  <c:v>1000</c:v>
                </c:pt>
                <c:pt idx="2">
                  <c:v>1000</c:v>
                </c:pt>
                <c:pt idx="3">
                  <c:v>1000</c:v>
                </c:pt>
                <c:pt idx="4">
                  <c:v>1000</c:v>
                </c:pt>
                <c:pt idx="5">
                  <c:v>1000</c:v>
                </c:pt>
                <c:pt idx="6">
                  <c:v>1000</c:v>
                </c:pt>
                <c:pt idx="7">
                  <c:v>1000</c:v>
                </c:pt>
                <c:pt idx="8">
                  <c:v>1000</c:v>
                </c:pt>
                <c:pt idx="9">
                  <c:v>-10000</c:v>
                </c:pt>
                <c:pt idx="10">
                  <c:v>-10300</c:v>
                </c:pt>
                <c:pt idx="11">
                  <c:v>-10609</c:v>
                </c:pt>
                <c:pt idx="12">
                  <c:v>-15000</c:v>
                </c:pt>
                <c:pt idx="13">
                  <c:v>-15450</c:v>
                </c:pt>
                <c:pt idx="14">
                  <c:v>-15913.5</c:v>
                </c:pt>
                <c:pt idx="15">
                  <c:v>-16390.904999999999</c:v>
                </c:pt>
                <c:pt idx="16">
                  <c:v>-16882.632149999998</c:v>
                </c:pt>
                <c:pt idx="17">
                  <c:v>-17389.1111145</c:v>
                </c:pt>
                <c:pt idx="18">
                  <c:v>-17910.784447934999</c:v>
                </c:pt>
                <c:pt idx="19">
                  <c:v>-18448.10798137305</c:v>
                </c:pt>
                <c:pt idx="20">
                  <c:v>-19001.551220814243</c:v>
                </c:pt>
                <c:pt idx="21">
                  <c:v>-19571.597757438671</c:v>
                </c:pt>
                <c:pt idx="22">
                  <c:v>-20158.745690161832</c:v>
                </c:pt>
                <c:pt idx="23">
                  <c:v>0</c:v>
                </c:pt>
                <c:pt idx="24">
                  <c:v>0</c:v>
                </c:pt>
              </c:numCache>
            </c:numRef>
          </c:val>
          <c:extLst>
            <c:ext xmlns:c16="http://schemas.microsoft.com/office/drawing/2014/chart" uri="{C3380CC4-5D6E-409C-BE32-E72D297353CC}">
              <c16:uniqueId val="{00000002-E210-4983-AA4A-A81657B5F04D}"/>
            </c:ext>
          </c:extLst>
        </c:ser>
        <c:ser>
          <c:idx val="3"/>
          <c:order val="3"/>
          <c:tx>
            <c:strRef>
              <c:f>'Asset Class Returns Forecaster'!$F$82</c:f>
              <c:strCache>
                <c:ptCount val="1"/>
                <c:pt idx="0">
                  <c:v>High Yield, Int'l, Agency, Zero Coupon, and All Other Bonds</c:v>
                </c:pt>
              </c:strCache>
            </c:strRef>
          </c:tx>
          <c:spPr>
            <a:solidFill>
              <a:srgbClr val="D1FFFF"/>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Forecaster'!$F$83:$F$107</c:f>
              <c:numCache>
                <c:formatCode>"$"#,##0_);\("$"#,##0\)</c:formatCode>
                <c:ptCount val="25"/>
                <c:pt idx="0">
                  <c:v>26000</c:v>
                </c:pt>
                <c:pt idx="1">
                  <c:v>28021.897428571428</c:v>
                </c:pt>
                <c:pt idx="2">
                  <c:v>29454.715495225428</c:v>
                </c:pt>
                <c:pt idx="3">
                  <c:v>30948.756445049487</c:v>
                </c:pt>
                <c:pt idx="4">
                  <c:v>32506.636270618579</c:v>
                </c:pt>
                <c:pt idx="5">
                  <c:v>34131.08274325441</c:v>
                </c:pt>
                <c:pt idx="6">
                  <c:v>35824.940189219502</c:v>
                </c:pt>
                <c:pt idx="7">
                  <c:v>37591.174469993246</c:v>
                </c:pt>
                <c:pt idx="8">
                  <c:v>39432.878175350161</c:v>
                </c:pt>
                <c:pt idx="9">
                  <c:v>29913.276038333275</c:v>
                </c:pt>
                <c:pt idx="10">
                  <c:v>29319.593438746655</c:v>
                </c:pt>
                <c:pt idx="11">
                  <c:v>28644.387966219434</c:v>
                </c:pt>
                <c:pt idx="12">
                  <c:v>23646.852367639447</c:v>
                </c:pt>
                <c:pt idx="13">
                  <c:v>21616.973979599174</c:v>
                </c:pt>
                <c:pt idx="14">
                  <c:v>19409.152375630609</c:v>
                </c:pt>
                <c:pt idx="15">
                  <c:v>17013.047963791792</c:v>
                </c:pt>
                <c:pt idx="16">
                  <c:v>14417.797264028599</c:v>
                </c:pt>
                <c:pt idx="17">
                  <c:v>11611.988060328975</c:v>
                </c:pt>
                <c:pt idx="18">
                  <c:v>8583.6334172746519</c:v>
                </c:pt>
                <c:pt idx="19">
                  <c:v>5320.1445102507223</c:v>
                </c:pt>
                <c:pt idx="20">
                  <c:v>1808.3022163392575</c:v>
                </c:pt>
                <c:pt idx="21">
                  <c:v>-1965.7725894094501</c:v>
                </c:pt>
                <c:pt idx="22">
                  <c:v>-6016.6500900675182</c:v>
                </c:pt>
                <c:pt idx="23">
                  <c:v>11234.424387739595</c:v>
                </c:pt>
                <c:pt idx="24">
                  <c:v>11714.460107403322</c:v>
                </c:pt>
              </c:numCache>
            </c:numRef>
          </c:val>
          <c:extLst>
            <c:ext xmlns:c16="http://schemas.microsoft.com/office/drawing/2014/chart" uri="{C3380CC4-5D6E-409C-BE32-E72D297353CC}">
              <c16:uniqueId val="{00000003-E210-4983-AA4A-A81657B5F04D}"/>
            </c:ext>
          </c:extLst>
        </c:ser>
        <c:ser>
          <c:idx val="4"/>
          <c:order val="4"/>
          <c:tx>
            <c:strRef>
              <c:f>'Asset Class Returns Forecaster'!$G$82</c:f>
              <c:strCache>
                <c:ptCount val="1"/>
                <c:pt idx="0">
                  <c:v>High to Medium Yield &amp; Value Style Stocks (U.S. Large- &amp; Mid-Cap)</c:v>
                </c:pt>
              </c:strCache>
            </c:strRef>
          </c:tx>
          <c:spPr>
            <a:solidFill>
              <a:srgbClr val="FFBFFA"/>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Forecaster'!$G$83:$G$107</c:f>
              <c:numCache>
                <c:formatCode>"$"#,##0_);\("$"#,##0\)</c:formatCode>
                <c:ptCount val="25"/>
                <c:pt idx="0">
                  <c:v>52845</c:v>
                </c:pt>
                <c:pt idx="1">
                  <c:v>57492.649980982147</c:v>
                </c:pt>
                <c:pt idx="2">
                  <c:v>60488.858549162389</c:v>
                </c:pt>
                <c:pt idx="3">
                  <c:v>63613.092113252402</c:v>
                </c:pt>
                <c:pt idx="4">
                  <c:v>66870.821053302425</c:v>
                </c:pt>
                <c:pt idx="5">
                  <c:v>70267.749493231837</c:v>
                </c:pt>
                <c:pt idx="6">
                  <c:v>73809.825288471009</c:v>
                </c:pt>
                <c:pt idx="7">
                  <c:v>77503.250440364965</c:v>
                </c:pt>
                <c:pt idx="8">
                  <c:v>81354.49195557418</c:v>
                </c:pt>
                <c:pt idx="9">
                  <c:v>73600.293169486773</c:v>
                </c:pt>
                <c:pt idx="10">
                  <c:v>72690.258289182937</c:v>
                </c:pt>
                <c:pt idx="11">
                  <c:v>71619.691474264298</c:v>
                </c:pt>
                <c:pt idx="12">
                  <c:v>71370.262844070268</c:v>
                </c:pt>
                <c:pt idx="13">
                  <c:v>67783.172390848849</c:v>
                </c:pt>
                <c:pt idx="14">
                  <c:v>63843.709037223154</c:v>
                </c:pt>
                <c:pt idx="15">
                  <c:v>59530.843238158937</c:v>
                </c:pt>
                <c:pt idx="16">
                  <c:v>54822.467687091048</c:v>
                </c:pt>
                <c:pt idx="17">
                  <c:v>49695.345888547839</c:v>
                </c:pt>
                <c:pt idx="18">
                  <c:v>44125.058372064341</c:v>
                </c:pt>
                <c:pt idx="19">
                  <c:v>38085.946441760352</c:v>
                </c:pt>
                <c:pt idx="20">
                  <c:v>31551.053351301896</c:v>
                </c:pt>
                <c:pt idx="21">
                  <c:v>24492.062789102176</c:v>
                </c:pt>
                <c:pt idx="22">
                  <c:v>16879.234553544804</c:v>
                </c:pt>
                <c:pt idx="23">
                  <c:v>23492.639709467672</c:v>
                </c:pt>
                <c:pt idx="24">
                  <c:v>24496.456711613519</c:v>
                </c:pt>
              </c:numCache>
            </c:numRef>
          </c:val>
          <c:extLst>
            <c:ext xmlns:c16="http://schemas.microsoft.com/office/drawing/2014/chart" uri="{C3380CC4-5D6E-409C-BE32-E72D297353CC}">
              <c16:uniqueId val="{00000004-E210-4983-AA4A-A81657B5F04D}"/>
            </c:ext>
          </c:extLst>
        </c:ser>
        <c:ser>
          <c:idx val="5"/>
          <c:order val="5"/>
          <c:tx>
            <c:strRef>
              <c:f>'Asset Class Returns Forecaster'!$H$82</c:f>
              <c:strCache>
                <c:ptCount val="1"/>
                <c:pt idx="0">
                  <c:v>Low to No Yield &amp; Growth Style Stocks (U.S. Large- &amp; Mid-Cap)</c:v>
                </c:pt>
              </c:strCache>
            </c:strRef>
          </c:tx>
          <c:spPr>
            <a:solidFill>
              <a:srgbClr val="FFFFC3"/>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Forecaster'!$H$83:$H$107</c:f>
              <c:numCache>
                <c:formatCode>"$"#,##0_);\("$"#,##0\)</c:formatCode>
                <c:ptCount val="25"/>
                <c:pt idx="0">
                  <c:v>301619.625</c:v>
                </c:pt>
                <c:pt idx="1">
                  <c:v>318095.7069349286</c:v>
                </c:pt>
                <c:pt idx="2">
                  <c:v>334872.82166512258</c:v>
                </c:pt>
                <c:pt idx="3">
                  <c:v>352366.80573062302</c:v>
                </c:pt>
                <c:pt idx="4">
                  <c:v>370608.29024125828</c:v>
                </c:pt>
                <c:pt idx="5">
                  <c:v>389629.21514354844</c:v>
                </c:pt>
                <c:pt idx="6">
                  <c:v>409462.88514598855</c:v>
                </c:pt>
                <c:pt idx="7">
                  <c:v>430144.02803396306</c:v>
                </c:pt>
                <c:pt idx="8">
                  <c:v>451708.85547639773</c:v>
                </c:pt>
                <c:pt idx="9">
                  <c:v>466635.12643062021</c:v>
                </c:pt>
                <c:pt idx="10">
                  <c:v>463174.8561193028</c:v>
                </c:pt>
                <c:pt idx="11">
                  <c:v>458864.75823899597</c:v>
                </c:pt>
                <c:pt idx="12">
                  <c:v>454148.18709713855</c:v>
                </c:pt>
                <c:pt idx="13">
                  <c:v>435697.88272646937</c:v>
                </c:pt>
                <c:pt idx="14">
                  <c:v>415323.54723263159</c:v>
                </c:pt>
                <c:pt idx="15">
                  <c:v>392908.89864773181</c:v>
                </c:pt>
                <c:pt idx="16">
                  <c:v>368331.66429040983</c:v>
                </c:pt>
                <c:pt idx="17">
                  <c:v>341463.29412560468</c:v>
                </c:pt>
                <c:pt idx="18">
                  <c:v>312168.66095657938</c:v>
                </c:pt>
                <c:pt idx="19">
                  <c:v>280305.74685896316</c:v>
                </c:pt>
                <c:pt idx="20">
                  <c:v>245725.31524052113</c:v>
                </c:pt>
                <c:pt idx="21">
                  <c:v>208270.5678831753</c:v>
                </c:pt>
                <c:pt idx="22">
                  <c:v>167776.78629542972</c:v>
                </c:pt>
                <c:pt idx="23">
                  <c:v>131545.81957564852</c:v>
                </c:pt>
                <c:pt idx="24">
                  <c:v>137166.64090029639</c:v>
                </c:pt>
              </c:numCache>
            </c:numRef>
          </c:val>
          <c:extLst>
            <c:ext xmlns:c16="http://schemas.microsoft.com/office/drawing/2014/chart" uri="{C3380CC4-5D6E-409C-BE32-E72D297353CC}">
              <c16:uniqueId val="{00000005-E210-4983-AA4A-A81657B5F04D}"/>
            </c:ext>
          </c:extLst>
        </c:ser>
        <c:ser>
          <c:idx val="6"/>
          <c:order val="6"/>
          <c:tx>
            <c:strRef>
              <c:f>'Asset Class Returns Forecaster'!$I$82</c:f>
              <c:strCache>
                <c:ptCount val="1"/>
                <c:pt idx="0">
                  <c:v>Int'l Stocks, Emerging Markets, &amp; Other Int'l Equities</c:v>
                </c:pt>
              </c:strCache>
            </c:strRef>
          </c:tx>
          <c:spPr>
            <a:solidFill>
              <a:srgbClr val="F3CCA9"/>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Forecaster'!$I$83:$I$107</c:f>
              <c:numCache>
                <c:formatCode>"$"#,##0_);\("$"#,##0\)</c:formatCode>
                <c:ptCount val="25"/>
                <c:pt idx="0">
                  <c:v>18348.75</c:v>
                </c:pt>
                <c:pt idx="1">
                  <c:v>20091.695786249998</c:v>
                </c:pt>
                <c:pt idx="2">
                  <c:v>21102.865805500678</c:v>
                </c:pt>
                <c:pt idx="3">
                  <c:v>22157.242108503913</c:v>
                </c:pt>
                <c:pt idx="4">
                  <c:v>23256.670856558179</c:v>
                </c:pt>
                <c:pt idx="5">
                  <c:v>24403.077095588054</c:v>
                </c:pt>
                <c:pt idx="6">
                  <c:v>25598.468126805437</c:v>
                </c:pt>
                <c:pt idx="7">
                  <c:v>26844.937021395712</c:v>
                </c:pt>
                <c:pt idx="8">
                  <c:v>28144.666285382933</c:v>
                </c:pt>
                <c:pt idx="9">
                  <c:v>23199.93168109106</c:v>
                </c:pt>
                <c:pt idx="10">
                  <c:v>22843.642311892407</c:v>
                </c:pt>
                <c:pt idx="11">
                  <c:v>22431.701076737263</c:v>
                </c:pt>
                <c:pt idx="12">
                  <c:v>17197.333937720163</c:v>
                </c:pt>
                <c:pt idx="13">
                  <c:v>15780.083319545009</c:v>
                </c:pt>
                <c:pt idx="14">
                  <c:v>14237.712734705854</c:v>
                </c:pt>
                <c:pt idx="15">
                  <c:v>12562.939064197102</c:v>
                </c:pt>
                <c:pt idx="16">
                  <c:v>10748.109882582679</c:v>
                </c:pt>
                <c:pt idx="17">
                  <c:v>8785.185934720399</c:v>
                </c:pt>
                <c:pt idx="18">
                  <c:v>6665.7228114388627</c:v>
                </c:pt>
                <c:pt idx="19">
                  <c:v>4380.8517883700388</c:v>
                </c:pt>
                <c:pt idx="20">
                  <c:v>1921.2597905641419</c:v>
                </c:pt>
                <c:pt idx="21">
                  <c:v>-722.8315561321358</c:v>
                </c:pt>
                <c:pt idx="22">
                  <c:v>-3561.6878276700172</c:v>
                </c:pt>
                <c:pt idx="23">
                  <c:v>7928.3709417129585</c:v>
                </c:pt>
                <c:pt idx="24">
                  <c:v>8267.1423036814103</c:v>
                </c:pt>
              </c:numCache>
            </c:numRef>
          </c:val>
          <c:extLst>
            <c:ext xmlns:c16="http://schemas.microsoft.com/office/drawing/2014/chart" uri="{C3380CC4-5D6E-409C-BE32-E72D297353CC}">
              <c16:uniqueId val="{00000006-E210-4983-AA4A-A81657B5F04D}"/>
            </c:ext>
          </c:extLst>
        </c:ser>
        <c:ser>
          <c:idx val="7"/>
          <c:order val="7"/>
          <c:tx>
            <c:strRef>
              <c:f>'Asset Class Returns Forecaster'!$J$82</c:f>
              <c:strCache>
                <c:ptCount val="1"/>
                <c:pt idx="0">
                  <c:v>Small-Cap, Precious Metals, Sector Funds, Real Estate, LPs, Misc. Equities</c:v>
                </c:pt>
              </c:strCache>
            </c:strRef>
          </c:tx>
          <c:spPr>
            <a:solidFill>
              <a:srgbClr val="FFCFCD"/>
            </a:solidFill>
            <a:ln w="12700">
              <a:solidFill>
                <a:srgbClr val="000000"/>
              </a:solidFill>
              <a:prstDash val="solid"/>
            </a:ln>
          </c:spPr>
          <c:cat>
            <c:numRef>
              <c:f>'Asset Class Returns Forecaster'!$B$83:$B$107</c:f>
              <c:numCache>
                <c:formatCode>General</c:formatCode>
                <c:ptCount val="2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numCache>
            </c:numRef>
          </c:cat>
          <c:val>
            <c:numRef>
              <c:f>'Asset Class Returns Forecaster'!$J$83:$J$107</c:f>
              <c:numCache>
                <c:formatCode>"$"#,##0_);\("$"#,##0\)</c:formatCode>
                <c:ptCount val="25"/>
                <c:pt idx="0">
                  <c:v>79500</c:v>
                </c:pt>
                <c:pt idx="1">
                  <c:v>83562.340214285723</c:v>
                </c:pt>
                <c:pt idx="2">
                  <c:v>87943.456995016226</c:v>
                </c:pt>
                <c:pt idx="3">
                  <c:v>92511.774514670557</c:v>
                </c:pt>
                <c:pt idx="4">
                  <c:v>97275.291673622211</c:v>
                </c:pt>
                <c:pt idx="5">
                  <c:v>102242.34915725868</c:v>
                </c:pt>
                <c:pt idx="6">
                  <c:v>107421.64404011349</c:v>
                </c:pt>
                <c:pt idx="7">
                  <c:v>112822.24501401781</c:v>
                </c:pt>
                <c:pt idx="8">
                  <c:v>118453.60826693608</c:v>
                </c:pt>
                <c:pt idx="9">
                  <c:v>117965.59404028828</c:v>
                </c:pt>
                <c:pt idx="10">
                  <c:v>116945.2953223215</c:v>
                </c:pt>
                <c:pt idx="11">
                  <c:v>115699.57474286326</c:v>
                </c:pt>
                <c:pt idx="12">
                  <c:v>98804.79858566678</c:v>
                </c:pt>
                <c:pt idx="13">
                  <c:v>93393.05505300517</c:v>
                </c:pt>
                <c:pt idx="14">
                  <c:v>87461.065917793603</c:v>
                </c:pt>
                <c:pt idx="15">
                  <c:v>80977.931389286445</c:v>
                </c:pt>
                <c:pt idx="16">
                  <c:v>73911.171253087436</c:v>
                </c:pt>
                <c:pt idx="17">
                  <c:v>66226.649538032827</c:v>
                </c:pt>
                <c:pt idx="18">
                  <c:v>57888.495730069837</c:v>
                </c:pt>
                <c:pt idx="19">
                  <c:v>48859.022378564165</c:v>
                </c:pt>
                <c:pt idx="20">
                  <c:v>39098.63893365534</c:v>
                </c:pt>
                <c:pt idx="21">
                  <c:v>28565.76164616532</c:v>
                </c:pt>
                <c:pt idx="22">
                  <c:v>17216.719354143559</c:v>
                </c:pt>
                <c:pt idx="23">
                  <c:v>34351.413031742224</c:v>
                </c:pt>
                <c:pt idx="24">
                  <c:v>35819.214559175547</c:v>
                </c:pt>
              </c:numCache>
            </c:numRef>
          </c:val>
          <c:extLst>
            <c:ext xmlns:c16="http://schemas.microsoft.com/office/drawing/2014/chart" uri="{C3380CC4-5D6E-409C-BE32-E72D297353CC}">
              <c16:uniqueId val="{00000007-E210-4983-AA4A-A81657B5F04D}"/>
            </c:ext>
          </c:extLst>
        </c:ser>
        <c:dLbls>
          <c:showLegendKey val="0"/>
          <c:showVal val="0"/>
          <c:showCatName val="0"/>
          <c:showSerName val="0"/>
          <c:showPercent val="0"/>
          <c:showBubbleSize val="0"/>
        </c:dLbls>
        <c:axId val="332105256"/>
        <c:axId val="332098200"/>
        <c:axId val="0"/>
      </c:area3DChart>
      <c:catAx>
        <c:axId val="33210525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imes New Roman"/>
                <a:ea typeface="Times New Roman"/>
                <a:cs typeface="Times New Roman"/>
              </a:defRPr>
            </a:pPr>
            <a:endParaRPr lang="en-US"/>
          </a:p>
        </c:txPr>
        <c:crossAx val="332098200"/>
        <c:crosses val="autoZero"/>
        <c:auto val="1"/>
        <c:lblAlgn val="ctr"/>
        <c:lblOffset val="100"/>
        <c:tickLblSkip val="1"/>
        <c:tickMarkSkip val="1"/>
        <c:noMultiLvlLbl val="0"/>
      </c:catAx>
      <c:valAx>
        <c:axId val="332098200"/>
        <c:scaling>
          <c:orientation val="minMax"/>
        </c:scaling>
        <c:delete val="0"/>
        <c:axPos val="l"/>
        <c:majorGridlines>
          <c:spPr>
            <a:ln w="3175">
              <a:solidFill>
                <a:srgbClr val="000000"/>
              </a:solidFill>
              <a:prstDash val="solid"/>
            </a:ln>
          </c:spPr>
        </c:majorGridlines>
        <c:numFmt formatCode="&quot;$&quot;#,##0_);\(&quot;$&quot;#,##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332105256"/>
        <c:crosses val="autoZero"/>
        <c:crossBetween val="midCat"/>
      </c:valAx>
      <c:spPr>
        <a:noFill/>
        <a:ln w="25400">
          <a:noFill/>
        </a:ln>
      </c:spPr>
    </c:plotArea>
    <c:legend>
      <c:legendPos val="r"/>
      <c:layout>
        <c:manualLayout>
          <c:xMode val="edge"/>
          <c:yMode val="edge"/>
          <c:x val="7.4914291426790474E-3"/>
          <c:y val="0.90399687493517444"/>
          <c:w val="0.98455211022445954"/>
          <c:h val="9.0094543729140789E-2"/>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Times New Roman"/>
              <a:ea typeface="Times New Roman"/>
              <a:cs typeface="Times New Roman"/>
            </a:defRPr>
          </a:pPr>
          <a:endParaRPr lang="en-US"/>
        </a:p>
      </c:txPr>
    </c:legend>
    <c:plotVisOnly val="1"/>
    <c:dispBlanksAs val="zero"/>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344" r="0.75000000000000344" t="1" header="0.5" footer="0.5"/>
    <c:pageSetup orientation="landscape" horizontalDpi="-3" verticalDpi="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13" Type="http://schemas.openxmlformats.org/officeDocument/2006/relationships/chart" Target="../charts/chart21.xml"/><Relationship Id="rId3" Type="http://schemas.openxmlformats.org/officeDocument/2006/relationships/chart" Target="../charts/chart11.xml"/><Relationship Id="rId7" Type="http://schemas.openxmlformats.org/officeDocument/2006/relationships/chart" Target="../charts/chart15.xml"/><Relationship Id="rId12" Type="http://schemas.openxmlformats.org/officeDocument/2006/relationships/chart" Target="../charts/chart20.xml"/><Relationship Id="rId2" Type="http://schemas.openxmlformats.org/officeDocument/2006/relationships/chart" Target="../charts/chart10.xml"/><Relationship Id="rId16" Type="http://schemas.openxmlformats.org/officeDocument/2006/relationships/chart" Target="../charts/chart24.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chart" Target="../charts/chart19.xml"/><Relationship Id="rId5" Type="http://schemas.openxmlformats.org/officeDocument/2006/relationships/chart" Target="../charts/chart13.xml"/><Relationship Id="rId15" Type="http://schemas.openxmlformats.org/officeDocument/2006/relationships/chart" Target="../charts/chart23.xml"/><Relationship Id="rId10" Type="http://schemas.openxmlformats.org/officeDocument/2006/relationships/chart" Target="../charts/chart18.xml"/><Relationship Id="rId4" Type="http://schemas.openxmlformats.org/officeDocument/2006/relationships/chart" Target="../charts/chart12.xml"/><Relationship Id="rId9" Type="http://schemas.openxmlformats.org/officeDocument/2006/relationships/chart" Target="../charts/chart17.xml"/><Relationship Id="rId14"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1</xdr:col>
      <xdr:colOff>0</xdr:colOff>
      <xdr:row>47</xdr:row>
      <xdr:rowOff>0</xdr:rowOff>
    </xdr:from>
    <xdr:to>
      <xdr:col>4</xdr:col>
      <xdr:colOff>0</xdr:colOff>
      <xdr:row>47</xdr:row>
      <xdr:rowOff>0</xdr:rowOff>
    </xdr:to>
    <xdr:graphicFrame macro="">
      <xdr:nvGraphicFramePr>
        <xdr:cNvPr id="146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4</xdr:col>
      <xdr:colOff>0</xdr:colOff>
      <xdr:row>47</xdr:row>
      <xdr:rowOff>0</xdr:rowOff>
    </xdr:to>
    <xdr:graphicFrame macro="">
      <xdr:nvGraphicFramePr>
        <xdr:cNvPr id="146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47</xdr:row>
      <xdr:rowOff>0</xdr:rowOff>
    </xdr:from>
    <xdr:to>
      <xdr:col>9</xdr:col>
      <xdr:colOff>0</xdr:colOff>
      <xdr:row>47</xdr:row>
      <xdr:rowOff>0</xdr:rowOff>
    </xdr:to>
    <xdr:graphicFrame macro="">
      <xdr:nvGraphicFramePr>
        <xdr:cNvPr id="146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1295400</xdr:colOff>
      <xdr:row>56</xdr:row>
      <xdr:rowOff>76200</xdr:rowOff>
    </xdr:from>
    <xdr:to>
      <xdr:col>1</xdr:col>
      <xdr:colOff>1304925</xdr:colOff>
      <xdr:row>56</xdr:row>
      <xdr:rowOff>76200</xdr:rowOff>
    </xdr:to>
    <xdr:graphicFrame macro="">
      <xdr:nvGraphicFramePr>
        <xdr:cNvPr id="1467"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127000</xdr:colOff>
      <xdr:row>51</xdr:row>
      <xdr:rowOff>139700</xdr:rowOff>
    </xdr:from>
    <xdr:to>
      <xdr:col>4</xdr:col>
      <xdr:colOff>889000</xdr:colOff>
      <xdr:row>65</xdr:row>
      <xdr:rowOff>101599</xdr:rowOff>
    </xdr:to>
    <xdr:graphicFrame macro="">
      <xdr:nvGraphicFramePr>
        <xdr:cNvPr id="1468"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139700</xdr:colOff>
      <xdr:row>66</xdr:row>
      <xdr:rowOff>76200</xdr:rowOff>
    </xdr:from>
    <xdr:to>
      <xdr:col>4</xdr:col>
      <xdr:colOff>901700</xdr:colOff>
      <xdr:row>79</xdr:row>
      <xdr:rowOff>257175</xdr:rowOff>
    </xdr:to>
    <xdr:graphicFrame macro="">
      <xdr:nvGraphicFramePr>
        <xdr:cNvPr id="1469"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63500</xdr:colOff>
      <xdr:row>66</xdr:row>
      <xdr:rowOff>76200</xdr:rowOff>
    </xdr:from>
    <xdr:to>
      <xdr:col>10</xdr:col>
      <xdr:colOff>863600</xdr:colOff>
      <xdr:row>79</xdr:row>
      <xdr:rowOff>257175</xdr:rowOff>
    </xdr:to>
    <xdr:graphicFrame macro="">
      <xdr:nvGraphicFramePr>
        <xdr:cNvPr id="1470"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47</xdr:row>
      <xdr:rowOff>0</xdr:rowOff>
    </xdr:from>
    <xdr:to>
      <xdr:col>9</xdr:col>
      <xdr:colOff>0</xdr:colOff>
      <xdr:row>47</xdr:row>
      <xdr:rowOff>0</xdr:rowOff>
    </xdr:to>
    <xdr:graphicFrame macro="">
      <xdr:nvGraphicFramePr>
        <xdr:cNvPr id="147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4</xdr:row>
      <xdr:rowOff>0</xdr:rowOff>
    </xdr:from>
    <xdr:to>
      <xdr:col>2</xdr:col>
      <xdr:colOff>130447</xdr:colOff>
      <xdr:row>5</xdr:row>
      <xdr:rowOff>199935</xdr:rowOff>
    </xdr:to>
    <xdr:sp macro="" textlink="">
      <xdr:nvSpPr>
        <xdr:cNvPr id="10" name="Text Box 75"/>
        <xdr:cNvSpPr txBox="1">
          <a:spLocks noChangeArrowheads="1"/>
        </xdr:cNvSpPr>
      </xdr:nvSpPr>
      <xdr:spPr bwMode="auto">
        <a:xfrm>
          <a:off x="195943" y="1077686"/>
          <a:ext cx="1850390" cy="668020"/>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200" b="0" i="0" strike="noStrike">
              <a:solidFill>
                <a:srgbClr val="000000"/>
              </a:solidFill>
              <a:latin typeface="Times New Roman"/>
              <a:cs typeface="Times New Roman"/>
            </a:rPr>
            <a:t>Input names and dollar amounts of assets for non-tax-qualified accounts here</a:t>
          </a:r>
        </a:p>
      </xdr:txBody>
    </xdr:sp>
    <xdr:clientData/>
  </xdr:twoCellAnchor>
  <xdr:twoCellAnchor>
    <xdr:from>
      <xdr:col>1</xdr:col>
      <xdr:colOff>1208314</xdr:colOff>
      <xdr:row>5</xdr:row>
      <xdr:rowOff>195942</xdr:rowOff>
    </xdr:from>
    <xdr:to>
      <xdr:col>1</xdr:col>
      <xdr:colOff>1284514</xdr:colOff>
      <xdr:row>7</xdr:row>
      <xdr:rowOff>130628</xdr:rowOff>
    </xdr:to>
    <xdr:sp macro="" textlink="">
      <xdr:nvSpPr>
        <xdr:cNvPr id="11" name="Line 76"/>
        <xdr:cNvSpPr>
          <a:spLocks noChangeShapeType="1"/>
        </xdr:cNvSpPr>
      </xdr:nvSpPr>
      <xdr:spPr bwMode="auto">
        <a:xfrm flipH="1">
          <a:off x="1404257" y="1741713"/>
          <a:ext cx="76200" cy="1894115"/>
        </a:xfrm>
        <a:prstGeom prst="line">
          <a:avLst/>
        </a:prstGeom>
        <a:noFill/>
        <a:ln w="9525">
          <a:solidFill>
            <a:srgbClr val="000000"/>
          </a:solidFill>
          <a:round/>
          <a:headEnd/>
          <a:tailEnd type="triangle" w="med" len="med"/>
        </a:ln>
      </xdr:spPr>
    </xdr:sp>
    <xdr:clientData/>
  </xdr:twoCellAnchor>
  <xdr:twoCellAnchor>
    <xdr:from>
      <xdr:col>10</xdr:col>
      <xdr:colOff>54429</xdr:colOff>
      <xdr:row>0</xdr:row>
      <xdr:rowOff>87086</xdr:rowOff>
    </xdr:from>
    <xdr:to>
      <xdr:col>15</xdr:col>
      <xdr:colOff>76200</xdr:colOff>
      <xdr:row>4</xdr:row>
      <xdr:rowOff>261258</xdr:rowOff>
    </xdr:to>
    <xdr:sp macro="" textlink="">
      <xdr:nvSpPr>
        <xdr:cNvPr id="12" name="Text Box 77"/>
        <xdr:cNvSpPr txBox="1">
          <a:spLocks noChangeArrowheads="1"/>
        </xdr:cNvSpPr>
      </xdr:nvSpPr>
      <xdr:spPr bwMode="auto">
        <a:xfrm>
          <a:off x="9720943" y="87086"/>
          <a:ext cx="4920343" cy="1251858"/>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200" b="0" i="0" u="none" strike="noStrike" baseline="0">
              <a:solidFill>
                <a:srgbClr val="000000"/>
              </a:solidFill>
              <a:latin typeface="Times New Roman"/>
              <a:cs typeface="Times New Roman"/>
            </a:rPr>
            <a:t>Use Morningstar/Website/Fund prospecti to determine asset class breakdowns. </a:t>
          </a:r>
        </a:p>
        <a:p>
          <a:pPr algn="ctr" rtl="0">
            <a:defRPr sz="1000"/>
          </a:pPr>
          <a:r>
            <a:rPr lang="en-US" sz="1200" b="0" i="0" u="none" strike="noStrike" baseline="0">
              <a:solidFill>
                <a:srgbClr val="000000"/>
              </a:solidFill>
              <a:latin typeface="Times New Roman"/>
              <a:cs typeface="Times New Roman"/>
            </a:rPr>
            <a:t>According to Morningstar, AXP Progressive had 2.1% in cash, so you'd input "=B10*0.021" into cell C10. This is shown in the sections below. You don't have to do this, and for AXP Progressive, you could have just input $100,000 into cell H10 because it's a growth fund (as shown here). It's a little more work, but having total control in asset allocation is worth it.</a:t>
          </a:r>
        </a:p>
      </xdr:txBody>
    </xdr:sp>
    <xdr:clientData/>
  </xdr:twoCellAnchor>
  <xdr:twoCellAnchor>
    <xdr:from>
      <xdr:col>9</xdr:col>
      <xdr:colOff>119742</xdr:colOff>
      <xdr:row>4</xdr:row>
      <xdr:rowOff>261258</xdr:rowOff>
    </xdr:from>
    <xdr:to>
      <xdr:col>12</xdr:col>
      <xdr:colOff>653142</xdr:colOff>
      <xdr:row>8</xdr:row>
      <xdr:rowOff>130629</xdr:rowOff>
    </xdr:to>
    <xdr:sp macro="" textlink="">
      <xdr:nvSpPr>
        <xdr:cNvPr id="13" name="Line 78"/>
        <xdr:cNvSpPr>
          <a:spLocks noChangeShapeType="1"/>
        </xdr:cNvSpPr>
      </xdr:nvSpPr>
      <xdr:spPr bwMode="auto">
        <a:xfrm flipH="1">
          <a:off x="8817428" y="1338944"/>
          <a:ext cx="3124200" cy="2492828"/>
        </a:xfrm>
        <a:prstGeom prst="line">
          <a:avLst/>
        </a:prstGeom>
        <a:noFill/>
        <a:ln w="9525">
          <a:solidFill>
            <a:srgbClr val="000000"/>
          </a:solidFill>
          <a:round/>
          <a:headEnd/>
          <a:tailEnd type="triangle" w="med" len="med"/>
        </a:ln>
      </xdr:spPr>
    </xdr:sp>
    <xdr:clientData/>
  </xdr:twoCellAnchor>
  <xdr:twoCellAnchor>
    <xdr:from>
      <xdr:col>11</xdr:col>
      <xdr:colOff>206829</xdr:colOff>
      <xdr:row>6</xdr:row>
      <xdr:rowOff>337457</xdr:rowOff>
    </xdr:from>
    <xdr:to>
      <xdr:col>12</xdr:col>
      <xdr:colOff>391885</xdr:colOff>
      <xdr:row>6</xdr:row>
      <xdr:rowOff>1110343</xdr:rowOff>
    </xdr:to>
    <xdr:sp macro="" textlink="">
      <xdr:nvSpPr>
        <xdr:cNvPr id="14" name="Text Box 79"/>
        <xdr:cNvSpPr txBox="1">
          <a:spLocks noChangeArrowheads="1"/>
        </xdr:cNvSpPr>
      </xdr:nvSpPr>
      <xdr:spPr bwMode="auto">
        <a:xfrm>
          <a:off x="10842172" y="2198914"/>
          <a:ext cx="838199" cy="772886"/>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200" b="0" i="0" strike="noStrike">
              <a:solidFill>
                <a:srgbClr val="000000"/>
              </a:solidFill>
              <a:latin typeface="Times New Roman"/>
              <a:cs typeface="Times New Roman"/>
            </a:rPr>
            <a:t>Bolder lines separate the major asset classes.</a:t>
          </a:r>
        </a:p>
      </xdr:txBody>
    </xdr:sp>
    <xdr:clientData/>
  </xdr:twoCellAnchor>
  <xdr:twoCellAnchor>
    <xdr:from>
      <xdr:col>7</xdr:col>
      <xdr:colOff>97971</xdr:colOff>
      <xdr:row>6</xdr:row>
      <xdr:rowOff>1110343</xdr:rowOff>
    </xdr:from>
    <xdr:to>
      <xdr:col>11</xdr:col>
      <xdr:colOff>206828</xdr:colOff>
      <xdr:row>11</xdr:row>
      <xdr:rowOff>97972</xdr:rowOff>
    </xdr:to>
    <xdr:sp macro="" textlink="">
      <xdr:nvSpPr>
        <xdr:cNvPr id="15" name="Line 80"/>
        <xdr:cNvSpPr>
          <a:spLocks noChangeShapeType="1"/>
        </xdr:cNvSpPr>
      </xdr:nvSpPr>
      <xdr:spPr bwMode="auto">
        <a:xfrm flipH="1">
          <a:off x="6858000" y="2971800"/>
          <a:ext cx="3984171" cy="1415143"/>
        </a:xfrm>
        <a:prstGeom prst="line">
          <a:avLst/>
        </a:prstGeom>
        <a:noFill/>
        <a:ln w="9525">
          <a:solidFill>
            <a:srgbClr val="000000"/>
          </a:solidFill>
          <a:round/>
          <a:headEnd/>
          <a:tailEnd type="triangle" w="med" len="med"/>
        </a:ln>
      </xdr:spPr>
    </xdr:sp>
    <xdr:clientData/>
  </xdr:twoCellAnchor>
  <xdr:twoCellAnchor>
    <xdr:from>
      <xdr:col>4</xdr:col>
      <xdr:colOff>195942</xdr:colOff>
      <xdr:row>6</xdr:row>
      <xdr:rowOff>1110343</xdr:rowOff>
    </xdr:from>
    <xdr:to>
      <xdr:col>11</xdr:col>
      <xdr:colOff>217713</xdr:colOff>
      <xdr:row>9</xdr:row>
      <xdr:rowOff>108857</xdr:rowOff>
    </xdr:to>
    <xdr:sp macro="" textlink="">
      <xdr:nvSpPr>
        <xdr:cNvPr id="16" name="Line 81"/>
        <xdr:cNvSpPr>
          <a:spLocks noChangeShapeType="1"/>
        </xdr:cNvSpPr>
      </xdr:nvSpPr>
      <xdr:spPr bwMode="auto">
        <a:xfrm flipH="1">
          <a:off x="4049485" y="2971800"/>
          <a:ext cx="6803571" cy="1034143"/>
        </a:xfrm>
        <a:prstGeom prst="line">
          <a:avLst/>
        </a:prstGeom>
        <a:noFill/>
        <a:ln w="9525">
          <a:solidFill>
            <a:srgbClr val="000000"/>
          </a:solidFill>
          <a:round/>
          <a:headEnd/>
          <a:tailEnd type="triangle" w="med" len="med"/>
        </a:ln>
      </xdr:spPr>
    </xdr:sp>
    <xdr:clientData/>
  </xdr:twoCellAnchor>
  <xdr:twoCellAnchor>
    <xdr:from>
      <xdr:col>12</xdr:col>
      <xdr:colOff>696686</xdr:colOff>
      <xdr:row>46</xdr:row>
      <xdr:rowOff>141514</xdr:rowOff>
    </xdr:from>
    <xdr:to>
      <xdr:col>16</xdr:col>
      <xdr:colOff>544</xdr:colOff>
      <xdr:row>47</xdr:row>
      <xdr:rowOff>1243693</xdr:rowOff>
    </xdr:to>
    <xdr:sp macro="" textlink="">
      <xdr:nvSpPr>
        <xdr:cNvPr id="17" name="Text Box 82"/>
        <xdr:cNvSpPr txBox="1">
          <a:spLocks noChangeArrowheads="1"/>
        </xdr:cNvSpPr>
      </xdr:nvSpPr>
      <xdr:spPr bwMode="auto">
        <a:xfrm>
          <a:off x="11005457" y="13443857"/>
          <a:ext cx="2221230" cy="1352550"/>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200" b="0" i="0" u="none" strike="noStrike" baseline="0">
              <a:solidFill>
                <a:srgbClr val="000000"/>
              </a:solidFill>
              <a:latin typeface="Times New Roman"/>
              <a:cs typeface="Times New Roman"/>
            </a:rPr>
            <a:t>Nothing is protected on this sheet, so you can change whatever you want to. You can rename the asset classes to fit what it is you do. You can add more, delete them, change colors, etc.</a:t>
          </a:r>
        </a:p>
      </xdr:txBody>
    </xdr:sp>
    <xdr:clientData/>
  </xdr:twoCellAnchor>
  <xdr:twoCellAnchor>
    <xdr:from>
      <xdr:col>11</xdr:col>
      <xdr:colOff>195943</xdr:colOff>
      <xdr:row>47</xdr:row>
      <xdr:rowOff>468086</xdr:rowOff>
    </xdr:from>
    <xdr:to>
      <xdr:col>12</xdr:col>
      <xdr:colOff>683261</xdr:colOff>
      <xdr:row>47</xdr:row>
      <xdr:rowOff>468086</xdr:rowOff>
    </xdr:to>
    <xdr:sp macro="" textlink="">
      <xdr:nvSpPr>
        <xdr:cNvPr id="18" name="Line 86"/>
        <xdr:cNvSpPr>
          <a:spLocks noChangeShapeType="1"/>
        </xdr:cNvSpPr>
      </xdr:nvSpPr>
      <xdr:spPr bwMode="auto">
        <a:xfrm flipH="1" flipV="1">
          <a:off x="9851572" y="14020800"/>
          <a:ext cx="1140460" cy="0"/>
        </a:xfrm>
        <a:prstGeom prst="line">
          <a:avLst/>
        </a:prstGeom>
        <a:noFill/>
        <a:ln w="9525">
          <a:solidFill>
            <a:srgbClr val="000000"/>
          </a:solidFill>
          <a:round/>
          <a:headEnd/>
          <a:tailEnd type="triangle" w="med" len="med"/>
        </a:ln>
      </xdr:spPr>
    </xdr:sp>
    <xdr:clientData/>
  </xdr:twoCellAnchor>
  <xdr:twoCellAnchor>
    <xdr:from>
      <xdr:col>12</xdr:col>
      <xdr:colOff>631372</xdr:colOff>
      <xdr:row>48</xdr:row>
      <xdr:rowOff>87085</xdr:rowOff>
    </xdr:from>
    <xdr:to>
      <xdr:col>17</xdr:col>
      <xdr:colOff>553357</xdr:colOff>
      <xdr:row>50</xdr:row>
      <xdr:rowOff>106135</xdr:rowOff>
    </xdr:to>
    <xdr:sp macro="" textlink="">
      <xdr:nvSpPr>
        <xdr:cNvPr id="19" name="Text Box 87"/>
        <xdr:cNvSpPr txBox="1">
          <a:spLocks noChangeArrowheads="1"/>
        </xdr:cNvSpPr>
      </xdr:nvSpPr>
      <xdr:spPr bwMode="auto">
        <a:xfrm>
          <a:off x="10940143" y="15229114"/>
          <a:ext cx="3568700" cy="628650"/>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200" b="0" i="0" strike="noStrike">
              <a:solidFill>
                <a:srgbClr val="000000"/>
              </a:solidFill>
              <a:latin typeface="Times New Roman"/>
              <a:cs typeface="Times New Roman"/>
            </a:rPr>
            <a:t>The recommended mix of asset classes came from the sheets to the left, which were emptied to protect giving away valuable content for free.</a:t>
          </a:r>
        </a:p>
      </xdr:txBody>
    </xdr:sp>
    <xdr:clientData/>
  </xdr:twoCellAnchor>
  <xdr:twoCellAnchor>
    <xdr:from>
      <xdr:col>11</xdr:col>
      <xdr:colOff>152400</xdr:colOff>
      <xdr:row>49</xdr:row>
      <xdr:rowOff>108858</xdr:rowOff>
    </xdr:from>
    <xdr:to>
      <xdr:col>12</xdr:col>
      <xdr:colOff>639718</xdr:colOff>
      <xdr:row>49</xdr:row>
      <xdr:rowOff>108858</xdr:rowOff>
    </xdr:to>
    <xdr:sp macro="" textlink="">
      <xdr:nvSpPr>
        <xdr:cNvPr id="20" name="Line 90"/>
        <xdr:cNvSpPr>
          <a:spLocks noChangeShapeType="1"/>
        </xdr:cNvSpPr>
      </xdr:nvSpPr>
      <xdr:spPr bwMode="auto">
        <a:xfrm flipH="1" flipV="1">
          <a:off x="9808029" y="15555687"/>
          <a:ext cx="1140460" cy="0"/>
        </a:xfrm>
        <a:prstGeom prst="line">
          <a:avLst/>
        </a:prstGeom>
        <a:noFill/>
        <a:ln w="9525">
          <a:solidFill>
            <a:srgbClr val="000000"/>
          </a:solidFill>
          <a:round/>
          <a:headEnd/>
          <a:tailEnd type="triangle" w="med" len="med"/>
        </a:ln>
      </xdr:spPr>
    </xdr:sp>
    <xdr:clientData/>
  </xdr:twoCellAnchor>
  <xdr:twoCellAnchor>
    <xdr:from>
      <xdr:col>10</xdr:col>
      <xdr:colOff>718457</xdr:colOff>
      <xdr:row>53</xdr:row>
      <xdr:rowOff>76201</xdr:rowOff>
    </xdr:from>
    <xdr:to>
      <xdr:col>14</xdr:col>
      <xdr:colOff>285115</xdr:colOff>
      <xdr:row>56</xdr:row>
      <xdr:rowOff>136072</xdr:rowOff>
    </xdr:to>
    <xdr:sp macro="" textlink="">
      <xdr:nvSpPr>
        <xdr:cNvPr id="21" name="Text Box 91"/>
        <xdr:cNvSpPr txBox="1">
          <a:spLocks noChangeArrowheads="1"/>
        </xdr:cNvSpPr>
      </xdr:nvSpPr>
      <xdr:spPr bwMode="auto">
        <a:xfrm>
          <a:off x="9481457" y="16633372"/>
          <a:ext cx="2571115" cy="647700"/>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200" b="0" i="0" strike="noStrike">
              <a:solidFill>
                <a:srgbClr val="000000"/>
              </a:solidFill>
              <a:latin typeface="Times New Roman"/>
              <a:cs typeface="Times New Roman"/>
            </a:rPr>
            <a:t>Simple four-asset class stockbroker asset class breakdown for quick reference.</a:t>
          </a:r>
        </a:p>
      </xdr:txBody>
    </xdr:sp>
    <xdr:clientData/>
  </xdr:twoCellAnchor>
  <xdr:twoCellAnchor>
    <xdr:from>
      <xdr:col>10</xdr:col>
      <xdr:colOff>130629</xdr:colOff>
      <xdr:row>55</xdr:row>
      <xdr:rowOff>0</xdr:rowOff>
    </xdr:from>
    <xdr:to>
      <xdr:col>10</xdr:col>
      <xdr:colOff>718457</xdr:colOff>
      <xdr:row>55</xdr:row>
      <xdr:rowOff>10886</xdr:rowOff>
    </xdr:to>
    <xdr:sp macro="" textlink="">
      <xdr:nvSpPr>
        <xdr:cNvPr id="22" name="Line 93"/>
        <xdr:cNvSpPr>
          <a:spLocks noChangeShapeType="1"/>
        </xdr:cNvSpPr>
      </xdr:nvSpPr>
      <xdr:spPr bwMode="auto">
        <a:xfrm flipH="1" flipV="1">
          <a:off x="8893629" y="16949057"/>
          <a:ext cx="587828" cy="10886"/>
        </a:xfrm>
        <a:prstGeom prst="line">
          <a:avLst/>
        </a:prstGeom>
        <a:noFill/>
        <a:ln w="9525">
          <a:solidFill>
            <a:srgbClr val="000000"/>
          </a:solidFill>
          <a:round/>
          <a:headEnd/>
          <a:tailEnd type="triangle" w="med" len="med"/>
        </a:ln>
      </xdr:spPr>
    </xdr:sp>
    <xdr:clientData/>
  </xdr:twoCellAnchor>
  <xdr:twoCellAnchor>
    <xdr:from>
      <xdr:col>10</xdr:col>
      <xdr:colOff>304800</xdr:colOff>
      <xdr:row>56</xdr:row>
      <xdr:rowOff>130630</xdr:rowOff>
    </xdr:from>
    <xdr:to>
      <xdr:col>10</xdr:col>
      <xdr:colOff>721360</xdr:colOff>
      <xdr:row>58</xdr:row>
      <xdr:rowOff>10886</xdr:rowOff>
    </xdr:to>
    <xdr:sp macro="" textlink="">
      <xdr:nvSpPr>
        <xdr:cNvPr id="23" name="Line 94"/>
        <xdr:cNvSpPr>
          <a:spLocks noChangeShapeType="1"/>
        </xdr:cNvSpPr>
      </xdr:nvSpPr>
      <xdr:spPr bwMode="auto">
        <a:xfrm flipH="1">
          <a:off x="9067800" y="17275630"/>
          <a:ext cx="416560" cy="272142"/>
        </a:xfrm>
        <a:prstGeom prst="line">
          <a:avLst/>
        </a:prstGeom>
        <a:noFill/>
        <a:ln w="9525">
          <a:solidFill>
            <a:srgbClr val="000000"/>
          </a:solidFill>
          <a:round/>
          <a:headEnd/>
          <a:tailEnd type="triangle" w="med" len="med"/>
        </a:ln>
      </xdr:spPr>
    </xdr:sp>
    <xdr:clientData/>
  </xdr:twoCellAnchor>
  <xdr:twoCellAnchor>
    <xdr:from>
      <xdr:col>11</xdr:col>
      <xdr:colOff>250372</xdr:colOff>
      <xdr:row>132</xdr:row>
      <xdr:rowOff>174171</xdr:rowOff>
    </xdr:from>
    <xdr:to>
      <xdr:col>12</xdr:col>
      <xdr:colOff>544285</xdr:colOff>
      <xdr:row>142</xdr:row>
      <xdr:rowOff>87085</xdr:rowOff>
    </xdr:to>
    <xdr:sp macro="" textlink="">
      <xdr:nvSpPr>
        <xdr:cNvPr id="28" name="Text Box 99"/>
        <xdr:cNvSpPr txBox="1">
          <a:spLocks noChangeArrowheads="1"/>
        </xdr:cNvSpPr>
      </xdr:nvSpPr>
      <xdr:spPr bwMode="auto">
        <a:xfrm>
          <a:off x="10885715" y="35857542"/>
          <a:ext cx="947056" cy="1872343"/>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200" b="0" i="0" strike="noStrike">
              <a:solidFill>
                <a:srgbClr val="000000"/>
              </a:solidFill>
              <a:latin typeface="Times New Roman"/>
              <a:cs typeface="Times New Roman"/>
            </a:rPr>
            <a:t>The annuity couldn't be sold without a huge penalty, so the recommendation is to keep it.</a:t>
          </a:r>
        </a:p>
      </xdr:txBody>
    </xdr:sp>
    <xdr:clientData/>
  </xdr:twoCellAnchor>
  <xdr:twoCellAnchor>
    <xdr:from>
      <xdr:col>7</xdr:col>
      <xdr:colOff>97971</xdr:colOff>
      <xdr:row>134</xdr:row>
      <xdr:rowOff>96611</xdr:rowOff>
    </xdr:from>
    <xdr:to>
      <xdr:col>11</xdr:col>
      <xdr:colOff>261257</xdr:colOff>
      <xdr:row>134</xdr:row>
      <xdr:rowOff>97972</xdr:rowOff>
    </xdr:to>
    <xdr:sp macro="" textlink="">
      <xdr:nvSpPr>
        <xdr:cNvPr id="29" name="Line 102"/>
        <xdr:cNvSpPr>
          <a:spLocks noChangeShapeType="1"/>
        </xdr:cNvSpPr>
      </xdr:nvSpPr>
      <xdr:spPr bwMode="auto">
        <a:xfrm flipH="1" flipV="1">
          <a:off x="6858000" y="36171868"/>
          <a:ext cx="4038600" cy="1361"/>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139701</xdr:rowOff>
    </xdr:from>
    <xdr:to>
      <xdr:col>10</xdr:col>
      <xdr:colOff>635000</xdr:colOff>
      <xdr:row>18</xdr:row>
      <xdr:rowOff>133350</xdr:rowOff>
    </xdr:to>
    <xdr:graphicFrame macro="">
      <xdr:nvGraphicFramePr>
        <xdr:cNvPr id="1825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0</xdr:row>
      <xdr:rowOff>142875</xdr:rowOff>
    </xdr:from>
    <xdr:to>
      <xdr:col>21</xdr:col>
      <xdr:colOff>666750</xdr:colOff>
      <xdr:row>18</xdr:row>
      <xdr:rowOff>95250</xdr:rowOff>
    </xdr:to>
    <xdr:graphicFrame macro="">
      <xdr:nvGraphicFramePr>
        <xdr:cNvPr id="1825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120650</xdr:colOff>
      <xdr:row>19</xdr:row>
      <xdr:rowOff>76200</xdr:rowOff>
    </xdr:from>
    <xdr:to>
      <xdr:col>10</xdr:col>
      <xdr:colOff>657225</xdr:colOff>
      <xdr:row>36</xdr:row>
      <xdr:rowOff>107950</xdr:rowOff>
    </xdr:to>
    <xdr:graphicFrame macro="">
      <xdr:nvGraphicFramePr>
        <xdr:cNvPr id="1826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133349</xdr:colOff>
      <xdr:row>19</xdr:row>
      <xdr:rowOff>85724</xdr:rowOff>
    </xdr:from>
    <xdr:to>
      <xdr:col>21</xdr:col>
      <xdr:colOff>676275</xdr:colOff>
      <xdr:row>36</xdr:row>
      <xdr:rowOff>95249</xdr:rowOff>
    </xdr:to>
    <xdr:graphicFrame macro="">
      <xdr:nvGraphicFramePr>
        <xdr:cNvPr id="182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37</xdr:row>
      <xdr:rowOff>152400</xdr:rowOff>
    </xdr:from>
    <xdr:to>
      <xdr:col>10</xdr:col>
      <xdr:colOff>635000</xdr:colOff>
      <xdr:row>73</xdr:row>
      <xdr:rowOff>66675</xdr:rowOff>
    </xdr:to>
    <xdr:graphicFrame macro="">
      <xdr:nvGraphicFramePr>
        <xdr:cNvPr id="1826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74</xdr:row>
      <xdr:rowOff>95251</xdr:rowOff>
    </xdr:from>
    <xdr:to>
      <xdr:col>5</xdr:col>
      <xdr:colOff>352425</xdr:colOff>
      <xdr:row>92</xdr:row>
      <xdr:rowOff>161925</xdr:rowOff>
    </xdr:to>
    <xdr:graphicFrame macro="">
      <xdr:nvGraphicFramePr>
        <xdr:cNvPr id="1826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514350</xdr:colOff>
      <xdr:row>74</xdr:row>
      <xdr:rowOff>133350</xdr:rowOff>
    </xdr:from>
    <xdr:to>
      <xdr:col>10</xdr:col>
      <xdr:colOff>695325</xdr:colOff>
      <xdr:row>92</xdr:row>
      <xdr:rowOff>169333</xdr:rowOff>
    </xdr:to>
    <xdr:graphicFrame macro="">
      <xdr:nvGraphicFramePr>
        <xdr:cNvPr id="1826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104775</xdr:colOff>
      <xdr:row>93</xdr:row>
      <xdr:rowOff>101600</xdr:rowOff>
    </xdr:from>
    <xdr:to>
      <xdr:col>5</xdr:col>
      <xdr:colOff>352425</xdr:colOff>
      <xdr:row>110</xdr:row>
      <xdr:rowOff>85724</xdr:rowOff>
    </xdr:to>
    <xdr:graphicFrame macro="">
      <xdr:nvGraphicFramePr>
        <xdr:cNvPr id="1826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523874</xdr:colOff>
      <xdr:row>93</xdr:row>
      <xdr:rowOff>114300</xdr:rowOff>
    </xdr:from>
    <xdr:to>
      <xdr:col>10</xdr:col>
      <xdr:colOff>704849</xdr:colOff>
      <xdr:row>110</xdr:row>
      <xdr:rowOff>95250</xdr:rowOff>
    </xdr:to>
    <xdr:graphicFrame macro="">
      <xdr:nvGraphicFramePr>
        <xdr:cNvPr id="1826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133349</xdr:colOff>
      <xdr:row>74</xdr:row>
      <xdr:rowOff>114299</xdr:rowOff>
    </xdr:from>
    <xdr:to>
      <xdr:col>16</xdr:col>
      <xdr:colOff>314324</xdr:colOff>
      <xdr:row>92</xdr:row>
      <xdr:rowOff>161925</xdr:rowOff>
    </xdr:to>
    <xdr:graphicFrame macro="">
      <xdr:nvGraphicFramePr>
        <xdr:cNvPr id="18267"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476250</xdr:colOff>
      <xdr:row>74</xdr:row>
      <xdr:rowOff>104774</xdr:rowOff>
    </xdr:from>
    <xdr:to>
      <xdr:col>21</xdr:col>
      <xdr:colOff>742950</xdr:colOff>
      <xdr:row>92</xdr:row>
      <xdr:rowOff>171450</xdr:rowOff>
    </xdr:to>
    <xdr:graphicFrame macro="">
      <xdr:nvGraphicFramePr>
        <xdr:cNvPr id="18268"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142874</xdr:colOff>
      <xdr:row>93</xdr:row>
      <xdr:rowOff>142875</xdr:rowOff>
    </xdr:from>
    <xdr:to>
      <xdr:col>16</xdr:col>
      <xdr:colOff>342899</xdr:colOff>
      <xdr:row>110</xdr:row>
      <xdr:rowOff>104775</xdr:rowOff>
    </xdr:to>
    <xdr:graphicFrame macro="">
      <xdr:nvGraphicFramePr>
        <xdr:cNvPr id="18269"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495299</xdr:colOff>
      <xdr:row>93</xdr:row>
      <xdr:rowOff>142875</xdr:rowOff>
    </xdr:from>
    <xdr:to>
      <xdr:col>21</xdr:col>
      <xdr:colOff>714374</xdr:colOff>
      <xdr:row>110</xdr:row>
      <xdr:rowOff>85725</xdr:rowOff>
    </xdr:to>
    <xdr:graphicFrame macro="">
      <xdr:nvGraphicFramePr>
        <xdr:cNvPr id="18270"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114300</xdr:colOff>
      <xdr:row>37</xdr:row>
      <xdr:rowOff>120650</xdr:rowOff>
    </xdr:from>
    <xdr:to>
      <xdr:col>15</xdr:col>
      <xdr:colOff>723900</xdr:colOff>
      <xdr:row>54</xdr:row>
      <xdr:rowOff>158750</xdr:rowOff>
    </xdr:to>
    <xdr:graphicFrame macro="">
      <xdr:nvGraphicFramePr>
        <xdr:cNvPr id="18271"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104774</xdr:colOff>
      <xdr:row>55</xdr:row>
      <xdr:rowOff>98424</xdr:rowOff>
    </xdr:from>
    <xdr:to>
      <xdr:col>16</xdr:col>
      <xdr:colOff>333375</xdr:colOff>
      <xdr:row>73</xdr:row>
      <xdr:rowOff>114299</xdr:rowOff>
    </xdr:to>
    <xdr:graphicFrame macro="">
      <xdr:nvGraphicFramePr>
        <xdr:cNvPr id="18272"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457200</xdr:colOff>
      <xdr:row>55</xdr:row>
      <xdr:rowOff>101599</xdr:rowOff>
    </xdr:from>
    <xdr:to>
      <xdr:col>21</xdr:col>
      <xdr:colOff>695325</xdr:colOff>
      <xdr:row>73</xdr:row>
      <xdr:rowOff>104774</xdr:rowOff>
    </xdr:to>
    <xdr:graphicFrame macro="">
      <xdr:nvGraphicFramePr>
        <xdr:cNvPr id="18273"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25</xdr:row>
      <xdr:rowOff>0</xdr:rowOff>
    </xdr:from>
    <xdr:to>
      <xdr:col>21</xdr:col>
      <xdr:colOff>203200</xdr:colOff>
      <xdr:row>27</xdr:row>
      <xdr:rowOff>241300</xdr:rowOff>
    </xdr:to>
    <xdr:sp macro="" textlink="">
      <xdr:nvSpPr>
        <xdr:cNvPr id="2" name="Text Box 2"/>
        <xdr:cNvSpPr txBox="1">
          <a:spLocks noChangeArrowheads="1"/>
        </xdr:cNvSpPr>
      </xdr:nvSpPr>
      <xdr:spPr bwMode="auto">
        <a:xfrm>
          <a:off x="13830300" y="7175500"/>
          <a:ext cx="2260600" cy="876300"/>
        </a:xfrm>
        <a:prstGeom prst="rect">
          <a:avLst/>
        </a:prstGeom>
        <a:solidFill>
          <a:srgbClr val="FDE2BD"/>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200" b="0" i="0" u="none" strike="noStrike" baseline="0">
              <a:solidFill>
                <a:srgbClr val="000000"/>
              </a:solidFill>
              <a:latin typeface="Times New Roman"/>
              <a:cs typeface="Times New Roman"/>
            </a:rPr>
            <a:t>The same color-coding concept is used here to show assets that are recommended to be sold and news one to be purchased.</a:t>
          </a:r>
        </a:p>
      </xdr:txBody>
    </xdr:sp>
    <xdr:clientData/>
  </xdr:twoCellAnchor>
  <xdr:twoCellAnchor>
    <xdr:from>
      <xdr:col>10</xdr:col>
      <xdr:colOff>901700</xdr:colOff>
      <xdr:row>20</xdr:row>
      <xdr:rowOff>126998</xdr:rowOff>
    </xdr:from>
    <xdr:to>
      <xdr:col>18</xdr:col>
      <xdr:colOff>0</xdr:colOff>
      <xdr:row>24</xdr:row>
      <xdr:rowOff>317499</xdr:rowOff>
    </xdr:to>
    <xdr:sp macro="" textlink="">
      <xdr:nvSpPr>
        <xdr:cNvPr id="3" name="Line 3"/>
        <xdr:cNvSpPr>
          <a:spLocks noChangeShapeType="1"/>
        </xdr:cNvSpPr>
      </xdr:nvSpPr>
      <xdr:spPr bwMode="auto">
        <a:xfrm flipH="1" flipV="1">
          <a:off x="10655300" y="5905498"/>
          <a:ext cx="3175000" cy="1270001"/>
        </a:xfrm>
        <a:prstGeom prst="line">
          <a:avLst/>
        </a:prstGeom>
        <a:noFill/>
        <a:ln w="9525">
          <a:solidFill>
            <a:srgbClr val="000000"/>
          </a:solidFill>
          <a:round/>
          <a:headEnd/>
          <a:tailEnd type="triangle" w="med" len="med"/>
        </a:ln>
      </xdr:spPr>
    </xdr:sp>
    <xdr:clientData/>
  </xdr:twoCellAnchor>
  <xdr:twoCellAnchor>
    <xdr:from>
      <xdr:col>1</xdr:col>
      <xdr:colOff>444500</xdr:colOff>
      <xdr:row>14</xdr:row>
      <xdr:rowOff>165100</xdr:rowOff>
    </xdr:from>
    <xdr:to>
      <xdr:col>2</xdr:col>
      <xdr:colOff>100035</xdr:colOff>
      <xdr:row>18</xdr:row>
      <xdr:rowOff>40927</xdr:rowOff>
    </xdr:to>
    <xdr:sp macro="" textlink="">
      <xdr:nvSpPr>
        <xdr:cNvPr id="4" name="Text Box 1"/>
        <xdr:cNvSpPr txBox="1">
          <a:spLocks noChangeArrowheads="1"/>
        </xdr:cNvSpPr>
      </xdr:nvSpPr>
      <xdr:spPr bwMode="auto">
        <a:xfrm>
          <a:off x="635000" y="4419600"/>
          <a:ext cx="2741635" cy="891827"/>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200" b="0" i="0" strike="noStrike">
              <a:solidFill>
                <a:srgbClr val="000000"/>
              </a:solidFill>
              <a:latin typeface="Times New Roman"/>
              <a:cs typeface="Times New Roman"/>
            </a:rPr>
            <a:t>This page tells you the percentage breakdowns of all of the assets - both for just the non-qualified part of the portfolio, and for the portfolio as a whole.</a:t>
          </a:r>
        </a:p>
        <a:p>
          <a:pPr algn="ctr" rtl="0">
            <a:defRPr sz="1000"/>
          </a:pPr>
          <a:endParaRPr lang="en-US" sz="1200" b="0" i="0" strike="noStrike">
            <a:solidFill>
              <a:srgbClr val="000000"/>
            </a:solidFill>
            <a:latin typeface="Times New Roman"/>
            <a:cs typeface="Times New Roman"/>
          </a:endParaRPr>
        </a:p>
        <a:p>
          <a:pPr algn="ctr" rtl="0">
            <a:defRPr sz="1000"/>
          </a:pPr>
          <a:r>
            <a:rPr lang="en-US" sz="1200" b="0" i="0" strike="noStrike">
              <a:solidFill>
                <a:srgbClr val="000000"/>
              </a:solidFill>
              <a:latin typeface="Times New Roman"/>
              <a:cs typeface="Times New Roman"/>
            </a:rPr>
            <a:t>It's also where you input an estimated rate of return for east asset, which is then used below and in the Asset Forecaster Sheet to the right.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294550</xdr:colOff>
      <xdr:row>3</xdr:row>
      <xdr:rowOff>39461</xdr:rowOff>
    </xdr:from>
    <xdr:to>
      <xdr:col>18</xdr:col>
      <xdr:colOff>976993</xdr:colOff>
      <xdr:row>12</xdr:row>
      <xdr:rowOff>17236</xdr:rowOff>
    </xdr:to>
    <xdr:graphicFrame macro="">
      <xdr:nvGraphicFramePr>
        <xdr:cNvPr id="222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310878</xdr:colOff>
      <xdr:row>12</xdr:row>
      <xdr:rowOff>212724</xdr:rowOff>
    </xdr:from>
    <xdr:to>
      <xdr:col>18</xdr:col>
      <xdr:colOff>1012371</xdr:colOff>
      <xdr:row>25</xdr:row>
      <xdr:rowOff>5080</xdr:rowOff>
    </xdr:to>
    <xdr:graphicFrame macro="">
      <xdr:nvGraphicFramePr>
        <xdr:cNvPr id="2221"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303439</xdr:colOff>
      <xdr:row>25</xdr:row>
      <xdr:rowOff>163286</xdr:rowOff>
    </xdr:from>
    <xdr:to>
      <xdr:col>18</xdr:col>
      <xdr:colOff>979714</xdr:colOff>
      <xdr:row>39</xdr:row>
      <xdr:rowOff>97972</xdr:rowOff>
    </xdr:to>
    <xdr:graphicFrame macro="">
      <xdr:nvGraphicFramePr>
        <xdr:cNvPr id="222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1155700</xdr:colOff>
      <xdr:row>9</xdr:row>
      <xdr:rowOff>241300</xdr:rowOff>
    </xdr:from>
    <xdr:to>
      <xdr:col>8</xdr:col>
      <xdr:colOff>970990</xdr:colOff>
      <xdr:row>16</xdr:row>
      <xdr:rowOff>237751</xdr:rowOff>
    </xdr:to>
    <xdr:sp macro="" textlink="">
      <xdr:nvSpPr>
        <xdr:cNvPr id="5" name="Text Box 17"/>
        <xdr:cNvSpPr txBox="1">
          <a:spLocks noChangeArrowheads="1"/>
        </xdr:cNvSpPr>
      </xdr:nvSpPr>
      <xdr:spPr bwMode="auto">
        <a:xfrm>
          <a:off x="6134100" y="3479800"/>
          <a:ext cx="1390090" cy="1774451"/>
        </a:xfrm>
        <a:prstGeom prst="rect">
          <a:avLst/>
        </a:prstGeom>
        <a:solidFill>
          <a:schemeClr val="accent4">
            <a:lumMod val="40000"/>
            <a:lumOff val="60000"/>
          </a:schemeClr>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200" b="0" i="0" u="none" strike="noStrike" baseline="0">
              <a:solidFill>
                <a:srgbClr val="000000"/>
              </a:solidFill>
              <a:latin typeface="Times New Roman"/>
              <a:cs typeface="Times New Roman"/>
            </a:rPr>
            <a:t>The two right columns show the bottom lines - the difference between current and proposed total portfolio values for all 75 years.</a:t>
          </a:r>
        </a:p>
      </xdr:txBody>
    </xdr:sp>
    <xdr:clientData/>
  </xdr:twoCellAnchor>
  <xdr:twoCellAnchor>
    <xdr:from>
      <xdr:col>9</xdr:col>
      <xdr:colOff>254000</xdr:colOff>
      <xdr:row>10</xdr:row>
      <xdr:rowOff>63500</xdr:rowOff>
    </xdr:from>
    <xdr:to>
      <xdr:col>10</xdr:col>
      <xdr:colOff>1183715</xdr:colOff>
      <xdr:row>16</xdr:row>
      <xdr:rowOff>20358</xdr:rowOff>
    </xdr:to>
    <xdr:sp macro="" textlink="">
      <xdr:nvSpPr>
        <xdr:cNvPr id="6" name="Text Box 18"/>
        <xdr:cNvSpPr txBox="1">
          <a:spLocks noChangeArrowheads="1"/>
        </xdr:cNvSpPr>
      </xdr:nvSpPr>
      <xdr:spPr bwMode="auto">
        <a:xfrm>
          <a:off x="8382000" y="3556000"/>
          <a:ext cx="1361515" cy="1480858"/>
        </a:xfrm>
        <a:prstGeom prst="rect">
          <a:avLst/>
        </a:prstGeom>
        <a:solidFill>
          <a:schemeClr val="accent4">
            <a:lumMod val="40000"/>
            <a:lumOff val="60000"/>
          </a:schemeClr>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200" b="0" i="0" strike="noStrike">
              <a:solidFill>
                <a:srgbClr val="000000"/>
              </a:solidFill>
              <a:latin typeface="Times New Roman"/>
              <a:cs typeface="Times New Roman"/>
            </a:rPr>
            <a:t>These are the average weighted rates of returns considering the input on the Asset Returns Sheet.</a:t>
          </a:r>
        </a:p>
      </xdr:txBody>
    </xdr:sp>
    <xdr:clientData/>
  </xdr:twoCellAnchor>
  <xdr:twoCellAnchor>
    <xdr:from>
      <xdr:col>10</xdr:col>
      <xdr:colOff>465416</xdr:colOff>
      <xdr:row>4</xdr:row>
      <xdr:rowOff>152399</xdr:rowOff>
    </xdr:from>
    <xdr:to>
      <xdr:col>11</xdr:col>
      <xdr:colOff>431799</xdr:colOff>
      <xdr:row>10</xdr:row>
      <xdr:rowOff>52480</xdr:rowOff>
    </xdr:to>
    <xdr:sp macro="" textlink="">
      <xdr:nvSpPr>
        <xdr:cNvPr id="7" name="Line 20"/>
        <xdr:cNvSpPr>
          <a:spLocks noChangeShapeType="1"/>
        </xdr:cNvSpPr>
      </xdr:nvSpPr>
      <xdr:spPr bwMode="auto">
        <a:xfrm flipV="1">
          <a:off x="9025216" y="2120899"/>
          <a:ext cx="1541183" cy="1424081"/>
        </a:xfrm>
        <a:prstGeom prst="line">
          <a:avLst/>
        </a:prstGeom>
        <a:noFill/>
        <a:ln w="9525">
          <a:solidFill>
            <a:srgbClr val="000000"/>
          </a:solidFill>
          <a:round/>
          <a:headEnd/>
          <a:tailEnd type="triangle" w="med" len="med"/>
        </a:ln>
      </xdr:spPr>
    </xdr:sp>
    <xdr:clientData/>
  </xdr:twoCellAnchor>
  <xdr:twoCellAnchor>
    <xdr:from>
      <xdr:col>10</xdr:col>
      <xdr:colOff>317499</xdr:colOff>
      <xdr:row>4</xdr:row>
      <xdr:rowOff>101599</xdr:rowOff>
    </xdr:from>
    <xdr:to>
      <xdr:col>10</xdr:col>
      <xdr:colOff>474008</xdr:colOff>
      <xdr:row>10</xdr:row>
      <xdr:rowOff>52480</xdr:rowOff>
    </xdr:to>
    <xdr:sp macro="" textlink="">
      <xdr:nvSpPr>
        <xdr:cNvPr id="8" name="Line 19"/>
        <xdr:cNvSpPr>
          <a:spLocks noChangeShapeType="1"/>
        </xdr:cNvSpPr>
      </xdr:nvSpPr>
      <xdr:spPr bwMode="auto">
        <a:xfrm flipH="1" flipV="1">
          <a:off x="8877299" y="2070099"/>
          <a:ext cx="156509" cy="1474881"/>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DE2BD"/>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DE2BD"/>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B2:V169"/>
  <sheetViews>
    <sheetView showGridLines="0" tabSelected="1" zoomScale="70" zoomScaleNormal="70" workbookViewId="0"/>
  </sheetViews>
  <sheetFormatPr defaultColWidth="9.5" defaultRowHeight="15.6"/>
  <cols>
    <col min="1" max="1" width="2.5" style="122" customWidth="1"/>
    <col min="2" max="2" width="22.5" style="121" customWidth="1"/>
    <col min="3" max="11" width="12.69921875" style="122" customWidth="1"/>
    <col min="12" max="12" width="8.5" style="191" customWidth="1"/>
    <col min="13" max="13" width="9.5" style="122"/>
    <col min="14" max="14" width="20.69921875" style="122" customWidth="1"/>
    <col min="15" max="23" width="12.69921875" style="122" customWidth="1"/>
    <col min="24" max="16384" width="9.5" style="122"/>
  </cols>
  <sheetData>
    <row r="2" spans="2:22" s="83" customFormat="1" ht="23.25" customHeight="1">
      <c r="B2" s="10" t="s">
        <v>251</v>
      </c>
      <c r="C2" s="80"/>
      <c r="D2" s="80"/>
      <c r="E2" s="80"/>
      <c r="F2" s="80"/>
      <c r="G2" s="80"/>
      <c r="H2" s="80"/>
      <c r="I2" s="80"/>
      <c r="J2" s="81"/>
      <c r="K2" s="81"/>
      <c r="L2" s="82"/>
    </row>
    <row r="3" spans="2:22" s="83" customFormat="1" ht="21" customHeight="1">
      <c r="B3" s="84"/>
      <c r="C3" s="80"/>
      <c r="D3" s="80"/>
      <c r="E3" s="80"/>
      <c r="F3" s="80"/>
      <c r="G3" s="80"/>
      <c r="H3" s="80"/>
      <c r="I3" s="80"/>
      <c r="J3" s="81"/>
      <c r="K3" s="81"/>
      <c r="L3" s="82"/>
    </row>
    <row r="4" spans="2:22" s="83" customFormat="1" ht="25.05" customHeight="1">
      <c r="B4" s="540" t="s">
        <v>142</v>
      </c>
      <c r="C4" s="80"/>
      <c r="D4" s="80"/>
      <c r="E4" s="80"/>
      <c r="F4" s="80"/>
      <c r="G4" s="80"/>
      <c r="H4" s="80"/>
      <c r="I4" s="80"/>
      <c r="J4" s="81"/>
      <c r="K4" s="81"/>
      <c r="L4" s="82"/>
    </row>
    <row r="5" spans="2:22" s="83" customFormat="1" ht="36.75" customHeight="1" thickBot="1">
      <c r="B5" s="84"/>
      <c r="C5" s="80"/>
      <c r="D5" s="80"/>
      <c r="E5" s="80"/>
      <c r="F5" s="80"/>
      <c r="G5" s="80"/>
      <c r="H5" s="80"/>
      <c r="I5" s="80"/>
      <c r="L5" s="82"/>
    </row>
    <row r="6" spans="2:22" s="86" customFormat="1" ht="25.05" customHeight="1" thickBot="1">
      <c r="B6" s="85"/>
      <c r="D6" s="87" t="s">
        <v>252</v>
      </c>
      <c r="E6" s="88"/>
      <c r="F6" s="88"/>
      <c r="G6" s="88"/>
      <c r="H6" s="88"/>
      <c r="I6" s="88"/>
      <c r="J6" s="88"/>
      <c r="K6" s="89"/>
      <c r="L6" s="90"/>
    </row>
    <row r="7" spans="2:22" s="101" customFormat="1" ht="130.05000000000001" customHeight="1" thickBot="1">
      <c r="B7" s="91" t="s">
        <v>0</v>
      </c>
      <c r="C7" s="92" t="s">
        <v>25</v>
      </c>
      <c r="D7" s="93" t="s">
        <v>18</v>
      </c>
      <c r="E7" s="94" t="s">
        <v>16</v>
      </c>
      <c r="F7" s="95" t="s">
        <v>27</v>
      </c>
      <c r="G7" s="96" t="s">
        <v>17</v>
      </c>
      <c r="H7" s="97" t="s">
        <v>28</v>
      </c>
      <c r="I7" s="98" t="s">
        <v>29</v>
      </c>
      <c r="J7" s="99" t="s">
        <v>10</v>
      </c>
      <c r="K7" s="100" t="s">
        <v>30</v>
      </c>
      <c r="L7" s="82"/>
      <c r="O7" s="597" t="s">
        <v>258</v>
      </c>
      <c r="P7" s="598" t="s">
        <v>259</v>
      </c>
      <c r="Q7" s="598" t="s">
        <v>260</v>
      </c>
      <c r="R7" s="598" t="s">
        <v>265</v>
      </c>
      <c r="S7" s="598" t="s">
        <v>261</v>
      </c>
      <c r="T7" s="598" t="s">
        <v>262</v>
      </c>
      <c r="U7" s="598" t="s">
        <v>263</v>
      </c>
      <c r="V7" s="599" t="s">
        <v>264</v>
      </c>
    </row>
    <row r="8" spans="2:22" s="101" customFormat="1" ht="15" customHeight="1">
      <c r="B8" s="102" t="s">
        <v>100</v>
      </c>
      <c r="C8" s="103">
        <v>25000</v>
      </c>
      <c r="D8" s="104"/>
      <c r="E8" s="105"/>
      <c r="F8" s="106"/>
      <c r="G8" s="107"/>
      <c r="H8" s="108"/>
      <c r="I8" s="109"/>
      <c r="J8" s="106"/>
      <c r="K8" s="110">
        <v>25000</v>
      </c>
      <c r="L8" s="111"/>
      <c r="N8" s="600" t="s">
        <v>263</v>
      </c>
      <c r="O8" s="601">
        <v>0</v>
      </c>
      <c r="P8" s="602">
        <v>0</v>
      </c>
      <c r="Q8" s="602">
        <v>0</v>
      </c>
      <c r="R8" s="602">
        <v>0</v>
      </c>
      <c r="S8" s="602">
        <v>0</v>
      </c>
      <c r="T8" s="602">
        <v>0</v>
      </c>
      <c r="U8" s="602">
        <v>25000</v>
      </c>
      <c r="V8" s="603">
        <v>0</v>
      </c>
    </row>
    <row r="9" spans="2:22" s="101" customFormat="1" ht="15" customHeight="1">
      <c r="B9" s="102" t="s">
        <v>90</v>
      </c>
      <c r="C9" s="112">
        <v>25000</v>
      </c>
      <c r="D9" s="113"/>
      <c r="E9" s="114">
        <v>25000</v>
      </c>
      <c r="F9" s="115"/>
      <c r="G9" s="116"/>
      <c r="H9" s="117"/>
      <c r="I9" s="118"/>
      <c r="J9" s="115"/>
      <c r="K9" s="119"/>
      <c r="L9" s="111"/>
      <c r="N9" s="604"/>
      <c r="O9" s="601">
        <v>0</v>
      </c>
      <c r="P9" s="602">
        <v>0</v>
      </c>
      <c r="Q9" s="602">
        <v>0</v>
      </c>
      <c r="R9" s="602">
        <v>0</v>
      </c>
      <c r="S9" s="602">
        <v>0</v>
      </c>
      <c r="T9" s="602">
        <v>0</v>
      </c>
      <c r="U9" s="602">
        <v>0</v>
      </c>
      <c r="V9" s="603">
        <v>0</v>
      </c>
    </row>
    <row r="10" spans="2:22" s="101" customFormat="1" ht="15" customHeight="1">
      <c r="B10" s="102" t="s">
        <v>101</v>
      </c>
      <c r="C10" s="112">
        <v>10000</v>
      </c>
      <c r="D10" s="113"/>
      <c r="E10" s="114"/>
      <c r="F10" s="115"/>
      <c r="G10" s="116"/>
      <c r="H10" s="117"/>
      <c r="I10" s="118">
        <v>10000</v>
      </c>
      <c r="J10" s="115"/>
      <c r="K10" s="119"/>
      <c r="L10" s="111"/>
      <c r="N10" s="604"/>
      <c r="O10" s="601">
        <v>0</v>
      </c>
      <c r="P10" s="602">
        <v>0</v>
      </c>
      <c r="Q10" s="602">
        <v>0</v>
      </c>
      <c r="R10" s="602">
        <v>0</v>
      </c>
      <c r="S10" s="602">
        <v>0</v>
      </c>
      <c r="T10" s="602">
        <v>0</v>
      </c>
      <c r="U10" s="602">
        <v>0</v>
      </c>
      <c r="V10" s="603">
        <v>0</v>
      </c>
    </row>
    <row r="11" spans="2:22" s="101" customFormat="1" ht="15" customHeight="1">
      <c r="B11" s="102" t="s">
        <v>102</v>
      </c>
      <c r="C11" s="112">
        <v>10000</v>
      </c>
      <c r="D11" s="113"/>
      <c r="E11" s="114"/>
      <c r="F11" s="115"/>
      <c r="G11" s="116"/>
      <c r="H11" s="117"/>
      <c r="I11" s="118">
        <v>10000</v>
      </c>
      <c r="J11" s="115"/>
      <c r="K11" s="119"/>
      <c r="L11" s="111"/>
      <c r="N11" s="604"/>
      <c r="O11" s="601">
        <v>0</v>
      </c>
      <c r="P11" s="602">
        <v>0</v>
      </c>
      <c r="Q11" s="602">
        <v>0</v>
      </c>
      <c r="R11" s="602">
        <v>0</v>
      </c>
      <c r="S11" s="602">
        <v>0</v>
      </c>
      <c r="T11" s="602">
        <v>0</v>
      </c>
      <c r="U11" s="602">
        <v>0</v>
      </c>
      <c r="V11" s="603">
        <v>0</v>
      </c>
    </row>
    <row r="12" spans="2:22" s="101" customFormat="1" ht="15" customHeight="1">
      <c r="B12" s="102" t="s">
        <v>103</v>
      </c>
      <c r="C12" s="112">
        <v>10000</v>
      </c>
      <c r="D12" s="113"/>
      <c r="E12" s="114"/>
      <c r="F12" s="115"/>
      <c r="G12" s="116"/>
      <c r="H12" s="117"/>
      <c r="I12" s="118">
        <v>10000</v>
      </c>
      <c r="J12" s="115"/>
      <c r="K12" s="119"/>
      <c r="L12" s="111"/>
      <c r="N12" s="604"/>
      <c r="O12" s="601">
        <v>0</v>
      </c>
      <c r="P12" s="602">
        <v>0</v>
      </c>
      <c r="Q12" s="602">
        <v>0</v>
      </c>
      <c r="R12" s="602">
        <v>0</v>
      </c>
      <c r="S12" s="602">
        <v>0</v>
      </c>
      <c r="T12" s="602">
        <v>0</v>
      </c>
      <c r="U12" s="602">
        <v>0</v>
      </c>
      <c r="V12" s="603">
        <v>0</v>
      </c>
    </row>
    <row r="13" spans="2:22" s="101" customFormat="1" ht="15" customHeight="1">
      <c r="B13" s="102" t="s">
        <v>104</v>
      </c>
      <c r="C13" s="112">
        <v>10000</v>
      </c>
      <c r="D13" s="113"/>
      <c r="E13" s="114"/>
      <c r="F13" s="115"/>
      <c r="G13" s="116"/>
      <c r="H13" s="117"/>
      <c r="I13" s="118">
        <v>10000</v>
      </c>
      <c r="J13" s="115"/>
      <c r="K13" s="119"/>
      <c r="L13" s="111"/>
      <c r="N13" s="604"/>
      <c r="O13" s="601">
        <v>0</v>
      </c>
      <c r="P13" s="602">
        <v>0</v>
      </c>
      <c r="Q13" s="602">
        <v>0</v>
      </c>
      <c r="R13" s="602">
        <v>0</v>
      </c>
      <c r="S13" s="602">
        <v>0</v>
      </c>
      <c r="T13" s="602">
        <v>0</v>
      </c>
      <c r="U13" s="602">
        <v>0</v>
      </c>
      <c r="V13" s="603">
        <v>0</v>
      </c>
    </row>
    <row r="14" spans="2:22" s="101" customFormat="1" ht="15" customHeight="1">
      <c r="B14" s="102" t="s">
        <v>105</v>
      </c>
      <c r="C14" s="112">
        <v>10000</v>
      </c>
      <c r="D14" s="113"/>
      <c r="E14" s="114"/>
      <c r="F14" s="115"/>
      <c r="G14" s="116"/>
      <c r="H14" s="117"/>
      <c r="I14" s="118">
        <v>10000</v>
      </c>
      <c r="J14" s="115"/>
      <c r="K14" s="119"/>
      <c r="L14" s="111"/>
      <c r="N14" s="604"/>
      <c r="O14" s="601">
        <v>0</v>
      </c>
      <c r="P14" s="602">
        <v>0</v>
      </c>
      <c r="Q14" s="602">
        <v>0</v>
      </c>
      <c r="R14" s="602">
        <v>0</v>
      </c>
      <c r="S14" s="602">
        <v>0</v>
      </c>
      <c r="T14" s="602">
        <v>0</v>
      </c>
      <c r="U14" s="602">
        <v>0</v>
      </c>
      <c r="V14" s="603">
        <v>0</v>
      </c>
    </row>
    <row r="15" spans="2:22" s="101" customFormat="1" ht="15" customHeight="1" thickBot="1">
      <c r="B15" s="102" t="s">
        <v>106</v>
      </c>
      <c r="C15" s="112">
        <v>50000</v>
      </c>
      <c r="D15" s="113"/>
      <c r="E15" s="114"/>
      <c r="F15" s="115"/>
      <c r="G15" s="116"/>
      <c r="H15" s="117"/>
      <c r="I15" s="118"/>
      <c r="J15" s="115"/>
      <c r="K15" s="119">
        <v>50000</v>
      </c>
      <c r="L15" s="111"/>
      <c r="N15" s="611" t="s">
        <v>261</v>
      </c>
      <c r="O15" s="601">
        <v>0</v>
      </c>
      <c r="P15" s="602">
        <v>0</v>
      </c>
      <c r="Q15" s="602">
        <v>0</v>
      </c>
      <c r="R15" s="602">
        <v>0</v>
      </c>
      <c r="S15" s="602">
        <v>50000</v>
      </c>
      <c r="T15" s="602">
        <v>0</v>
      </c>
      <c r="U15" s="602">
        <v>0</v>
      </c>
      <c r="V15" s="603">
        <v>0</v>
      </c>
    </row>
    <row r="16" spans="2:22" s="101" customFormat="1" ht="30" customHeight="1" thickBot="1">
      <c r="B16" s="120" t="s">
        <v>1</v>
      </c>
      <c r="C16" s="55">
        <v>150000</v>
      </c>
      <c r="D16" s="56">
        <v>0</v>
      </c>
      <c r="E16" s="57">
        <v>25000</v>
      </c>
      <c r="F16" s="58">
        <v>0</v>
      </c>
      <c r="G16" s="59">
        <v>0</v>
      </c>
      <c r="H16" s="60">
        <v>0</v>
      </c>
      <c r="I16" s="61">
        <v>50000</v>
      </c>
      <c r="J16" s="62">
        <v>0</v>
      </c>
      <c r="K16" s="63">
        <v>75000</v>
      </c>
      <c r="L16" s="111"/>
      <c r="N16" s="612"/>
      <c r="O16" s="605">
        <v>0</v>
      </c>
      <c r="P16" s="606">
        <v>0</v>
      </c>
      <c r="Q16" s="606">
        <v>0</v>
      </c>
      <c r="R16" s="606">
        <v>0</v>
      </c>
      <c r="S16" s="606">
        <v>50000</v>
      </c>
      <c r="T16" s="606">
        <v>0</v>
      </c>
      <c r="U16" s="606">
        <v>25000</v>
      </c>
      <c r="V16" s="607">
        <v>0</v>
      </c>
    </row>
    <row r="17" spans="2:22" s="101" customFormat="1" ht="15" customHeight="1" thickBot="1">
      <c r="B17" s="121"/>
      <c r="C17" s="122"/>
      <c r="D17" s="122"/>
      <c r="E17" s="122"/>
      <c r="F17" s="122"/>
      <c r="G17" s="122"/>
      <c r="H17" s="122"/>
      <c r="I17" s="122"/>
      <c r="J17" s="122"/>
      <c r="K17" s="123"/>
      <c r="L17" s="111"/>
      <c r="O17" s="608">
        <v>0</v>
      </c>
      <c r="P17" s="609">
        <v>0</v>
      </c>
      <c r="Q17" s="609">
        <v>0</v>
      </c>
      <c r="R17" s="609">
        <v>0</v>
      </c>
      <c r="S17" s="609">
        <v>0.66666666666666663</v>
      </c>
      <c r="T17" s="609">
        <v>0</v>
      </c>
      <c r="U17" s="609">
        <v>0.33333333333333331</v>
      </c>
      <c r="V17" s="610">
        <v>0</v>
      </c>
    </row>
    <row r="18" spans="2:22" s="101" customFormat="1" ht="9.9" customHeight="1" thickBot="1">
      <c r="B18" s="121"/>
      <c r="C18" s="124"/>
      <c r="D18" s="122"/>
      <c r="E18" s="122"/>
      <c r="F18" s="122"/>
      <c r="G18" s="122"/>
      <c r="H18" s="122"/>
      <c r="I18" s="122"/>
      <c r="J18" s="124"/>
      <c r="K18" s="123"/>
      <c r="L18" s="111"/>
    </row>
    <row r="19" spans="2:22" s="101" customFormat="1" ht="25.05" customHeight="1" thickBot="1">
      <c r="B19" s="85"/>
      <c r="D19" s="87" t="s">
        <v>253</v>
      </c>
      <c r="E19" s="88"/>
      <c r="F19" s="88"/>
      <c r="G19" s="88"/>
      <c r="H19" s="88"/>
      <c r="I19" s="88"/>
      <c r="J19" s="89"/>
      <c r="K19" s="125"/>
      <c r="L19" s="111"/>
    </row>
    <row r="20" spans="2:22" s="101" customFormat="1" ht="125.25" customHeight="1" thickBot="1">
      <c r="B20" s="91" t="s">
        <v>19</v>
      </c>
      <c r="C20" s="92" t="s">
        <v>25</v>
      </c>
      <c r="D20" s="126" t="s">
        <v>18</v>
      </c>
      <c r="E20" s="127" t="s">
        <v>16</v>
      </c>
      <c r="F20" s="128" t="s">
        <v>27</v>
      </c>
      <c r="G20" s="129" t="s">
        <v>17</v>
      </c>
      <c r="H20" s="130" t="s">
        <v>28</v>
      </c>
      <c r="I20" s="131" t="s">
        <v>29</v>
      </c>
      <c r="J20" s="132" t="s">
        <v>10</v>
      </c>
      <c r="K20" s="133" t="s">
        <v>30</v>
      </c>
      <c r="L20" s="111"/>
      <c r="O20" s="597" t="s">
        <v>258</v>
      </c>
      <c r="P20" s="598" t="s">
        <v>259</v>
      </c>
      <c r="Q20" s="598" t="s">
        <v>260</v>
      </c>
      <c r="R20" s="598" t="s">
        <v>265</v>
      </c>
      <c r="S20" s="598" t="s">
        <v>261</v>
      </c>
      <c r="T20" s="598" t="s">
        <v>262</v>
      </c>
      <c r="U20" s="598" t="s">
        <v>263</v>
      </c>
      <c r="V20" s="599" t="s">
        <v>264</v>
      </c>
    </row>
    <row r="21" spans="2:22" s="101" customFormat="1" ht="15" customHeight="1">
      <c r="B21" s="559" t="s">
        <v>107</v>
      </c>
      <c r="C21" s="134"/>
      <c r="D21" s="135"/>
      <c r="E21" s="135"/>
      <c r="F21" s="106"/>
      <c r="G21" s="136"/>
      <c r="H21" s="135"/>
      <c r="I21" s="109"/>
      <c r="J21" s="106"/>
      <c r="K21" s="110"/>
      <c r="L21" s="111"/>
      <c r="N21" s="600"/>
      <c r="O21" s="601">
        <v>0</v>
      </c>
      <c r="P21" s="602">
        <v>0</v>
      </c>
      <c r="Q21" s="602">
        <v>0</v>
      </c>
      <c r="R21" s="602">
        <v>0</v>
      </c>
      <c r="S21" s="602">
        <v>0</v>
      </c>
      <c r="T21" s="602">
        <v>0</v>
      </c>
      <c r="U21" s="602">
        <v>0</v>
      </c>
      <c r="V21" s="603">
        <v>0</v>
      </c>
    </row>
    <row r="22" spans="2:22" s="101" customFormat="1" ht="15" customHeight="1">
      <c r="B22" s="102" t="s">
        <v>108</v>
      </c>
      <c r="C22" s="134">
        <v>15000</v>
      </c>
      <c r="D22" s="135"/>
      <c r="E22" s="135"/>
      <c r="F22" s="106"/>
      <c r="G22" s="136"/>
      <c r="H22" s="135">
        <v>15000</v>
      </c>
      <c r="I22" s="109"/>
      <c r="J22" s="106"/>
      <c r="K22" s="110"/>
      <c r="L22" s="111"/>
      <c r="N22" s="604"/>
      <c r="O22" s="601">
        <v>0</v>
      </c>
      <c r="P22" s="602">
        <v>0</v>
      </c>
      <c r="Q22" s="602">
        <v>0</v>
      </c>
      <c r="R22" s="602">
        <v>0</v>
      </c>
      <c r="S22" s="602">
        <v>0</v>
      </c>
      <c r="T22" s="602">
        <v>0</v>
      </c>
      <c r="U22" s="602">
        <v>0</v>
      </c>
      <c r="V22" s="603">
        <v>0</v>
      </c>
    </row>
    <row r="23" spans="2:22" s="101" customFormat="1" ht="15" customHeight="1">
      <c r="B23" s="102" t="s">
        <v>109</v>
      </c>
      <c r="C23" s="134">
        <v>5000</v>
      </c>
      <c r="D23" s="135">
        <v>5000</v>
      </c>
      <c r="E23" s="135"/>
      <c r="F23" s="106"/>
      <c r="G23" s="136"/>
      <c r="H23" s="135"/>
      <c r="I23" s="109"/>
      <c r="J23" s="106"/>
      <c r="K23" s="110"/>
      <c r="L23" s="111"/>
      <c r="N23" s="604"/>
      <c r="O23" s="601">
        <v>0</v>
      </c>
      <c r="P23" s="602">
        <v>0</v>
      </c>
      <c r="Q23" s="602">
        <v>0</v>
      </c>
      <c r="R23" s="602">
        <v>0</v>
      </c>
      <c r="S23" s="602">
        <v>0</v>
      </c>
      <c r="T23" s="602">
        <v>0</v>
      </c>
      <c r="U23" s="602">
        <v>0</v>
      </c>
      <c r="V23" s="603">
        <v>0</v>
      </c>
    </row>
    <row r="24" spans="2:22" s="101" customFormat="1" ht="15" customHeight="1">
      <c r="B24" s="102" t="s">
        <v>110</v>
      </c>
      <c r="C24" s="134">
        <v>5000</v>
      </c>
      <c r="D24" s="135">
        <v>100</v>
      </c>
      <c r="E24" s="135"/>
      <c r="F24" s="106"/>
      <c r="G24" s="136"/>
      <c r="H24" s="135"/>
      <c r="I24" s="109">
        <v>2500</v>
      </c>
      <c r="J24" s="106">
        <v>2400</v>
      </c>
      <c r="K24" s="110"/>
      <c r="L24" s="111"/>
      <c r="N24" s="604"/>
      <c r="O24" s="601">
        <v>0</v>
      </c>
      <c r="P24" s="602">
        <v>0</v>
      </c>
      <c r="Q24" s="602">
        <v>0</v>
      </c>
      <c r="R24" s="602">
        <v>0</v>
      </c>
      <c r="S24" s="602">
        <v>0</v>
      </c>
      <c r="T24" s="602">
        <v>0</v>
      </c>
      <c r="U24" s="602">
        <v>0</v>
      </c>
      <c r="V24" s="603">
        <v>0</v>
      </c>
    </row>
    <row r="25" spans="2:22" s="101" customFormat="1" ht="15" customHeight="1">
      <c r="B25" s="102"/>
      <c r="C25" s="134"/>
      <c r="D25" s="135"/>
      <c r="E25" s="135"/>
      <c r="F25" s="106"/>
      <c r="G25" s="136"/>
      <c r="H25" s="135"/>
      <c r="I25" s="109"/>
      <c r="J25" s="106"/>
      <c r="K25" s="110"/>
      <c r="L25" s="111"/>
      <c r="N25" s="604"/>
      <c r="O25" s="601">
        <v>0</v>
      </c>
      <c r="P25" s="602">
        <v>0</v>
      </c>
      <c r="Q25" s="602">
        <v>0</v>
      </c>
      <c r="R25" s="602">
        <v>0</v>
      </c>
      <c r="S25" s="602">
        <v>0</v>
      </c>
      <c r="T25" s="602">
        <v>0</v>
      </c>
      <c r="U25" s="602">
        <v>0</v>
      </c>
      <c r="V25" s="603">
        <v>0</v>
      </c>
    </row>
    <row r="26" spans="2:22" s="101" customFormat="1" ht="15" customHeight="1">
      <c r="B26" s="559" t="s">
        <v>111</v>
      </c>
      <c r="C26" s="134"/>
      <c r="D26" s="135"/>
      <c r="E26" s="135"/>
      <c r="F26" s="106"/>
      <c r="G26" s="136"/>
      <c r="H26" s="135"/>
      <c r="I26" s="109"/>
      <c r="J26" s="106"/>
      <c r="K26" s="110"/>
      <c r="L26" s="111"/>
      <c r="N26" s="604"/>
      <c r="O26" s="601">
        <v>0</v>
      </c>
      <c r="P26" s="602">
        <v>0</v>
      </c>
      <c r="Q26" s="602">
        <v>0</v>
      </c>
      <c r="R26" s="602">
        <v>0</v>
      </c>
      <c r="S26" s="602">
        <v>0</v>
      </c>
      <c r="T26" s="602">
        <v>0</v>
      </c>
      <c r="U26" s="602">
        <v>0</v>
      </c>
      <c r="V26" s="603">
        <v>0</v>
      </c>
    </row>
    <row r="27" spans="2:22" s="101" customFormat="1" ht="15" customHeight="1">
      <c r="B27" s="102" t="s">
        <v>112</v>
      </c>
      <c r="C27" s="134">
        <v>275000</v>
      </c>
      <c r="D27" s="135">
        <v>275000</v>
      </c>
      <c r="E27" s="135"/>
      <c r="F27" s="106"/>
      <c r="G27" s="136"/>
      <c r="H27" s="135"/>
      <c r="I27" s="109"/>
      <c r="J27" s="106"/>
      <c r="K27" s="110"/>
      <c r="L27" s="111"/>
      <c r="N27" s="604"/>
      <c r="O27" s="601">
        <v>0</v>
      </c>
      <c r="P27" s="602">
        <v>0</v>
      </c>
      <c r="Q27" s="602">
        <v>0</v>
      </c>
      <c r="R27" s="602">
        <v>0</v>
      </c>
      <c r="S27" s="602">
        <v>0</v>
      </c>
      <c r="T27" s="602">
        <v>0</v>
      </c>
      <c r="U27" s="602">
        <v>0</v>
      </c>
      <c r="V27" s="603">
        <v>0</v>
      </c>
    </row>
    <row r="28" spans="2:22" s="101" customFormat="1" ht="15" customHeight="1">
      <c r="B28" s="102" t="s">
        <v>113</v>
      </c>
      <c r="C28" s="134">
        <v>100000</v>
      </c>
      <c r="D28" s="135">
        <v>100000</v>
      </c>
      <c r="E28" s="135"/>
      <c r="F28" s="106"/>
      <c r="G28" s="136"/>
      <c r="H28" s="135"/>
      <c r="I28" s="109"/>
      <c r="J28" s="106"/>
      <c r="K28" s="110"/>
      <c r="L28" s="111"/>
      <c r="N28" s="604"/>
      <c r="O28" s="601">
        <v>0</v>
      </c>
      <c r="P28" s="602">
        <v>0</v>
      </c>
      <c r="Q28" s="602">
        <v>0</v>
      </c>
      <c r="R28" s="602">
        <v>0</v>
      </c>
      <c r="S28" s="602">
        <v>0</v>
      </c>
      <c r="T28" s="602">
        <v>0</v>
      </c>
      <c r="U28" s="602">
        <v>0</v>
      </c>
      <c r="V28" s="603">
        <v>0</v>
      </c>
    </row>
    <row r="29" spans="2:22" s="101" customFormat="1" ht="15" customHeight="1">
      <c r="B29" s="102" t="s">
        <v>114</v>
      </c>
      <c r="C29" s="134">
        <v>100000</v>
      </c>
      <c r="D29" s="135">
        <v>4700</v>
      </c>
      <c r="E29" s="135">
        <v>7900</v>
      </c>
      <c r="F29" s="106"/>
      <c r="G29" s="136"/>
      <c r="H29" s="135"/>
      <c r="I29" s="109">
        <v>81500</v>
      </c>
      <c r="J29" s="106">
        <v>5900</v>
      </c>
      <c r="K29" s="110"/>
      <c r="L29" s="111"/>
      <c r="N29" s="604"/>
      <c r="O29" s="601">
        <v>0</v>
      </c>
      <c r="P29" s="602">
        <v>0</v>
      </c>
      <c r="Q29" s="602">
        <v>0</v>
      </c>
      <c r="R29" s="602">
        <v>0</v>
      </c>
      <c r="S29" s="602">
        <v>0</v>
      </c>
      <c r="T29" s="602">
        <v>0</v>
      </c>
      <c r="U29" s="602">
        <v>0</v>
      </c>
      <c r="V29" s="603">
        <v>0</v>
      </c>
    </row>
    <row r="30" spans="2:22" s="101" customFormat="1" ht="15" customHeight="1">
      <c r="B30" s="102" t="s">
        <v>115</v>
      </c>
      <c r="C30" s="134">
        <v>100000</v>
      </c>
      <c r="D30" s="135">
        <v>1900</v>
      </c>
      <c r="E30" s="135"/>
      <c r="F30" s="106"/>
      <c r="G30" s="136"/>
      <c r="H30" s="135"/>
      <c r="I30" s="109">
        <v>91400</v>
      </c>
      <c r="J30" s="106">
        <v>6700</v>
      </c>
      <c r="K30" s="110"/>
      <c r="L30" s="111"/>
      <c r="N30" s="604"/>
      <c r="O30" s="601">
        <v>0</v>
      </c>
      <c r="P30" s="602">
        <v>0</v>
      </c>
      <c r="Q30" s="602">
        <v>0</v>
      </c>
      <c r="R30" s="602">
        <v>0</v>
      </c>
      <c r="S30" s="602">
        <v>0</v>
      </c>
      <c r="T30" s="602">
        <v>0</v>
      </c>
      <c r="U30" s="602">
        <v>0</v>
      </c>
      <c r="V30" s="603">
        <v>0</v>
      </c>
    </row>
    <row r="31" spans="2:22" s="101" customFormat="1" ht="15" customHeight="1">
      <c r="B31" s="102"/>
      <c r="C31" s="134"/>
      <c r="D31" s="135"/>
      <c r="E31" s="135"/>
      <c r="F31" s="106"/>
      <c r="G31" s="136"/>
      <c r="H31" s="135"/>
      <c r="I31" s="109"/>
      <c r="J31" s="106"/>
      <c r="K31" s="110"/>
      <c r="L31" s="111"/>
      <c r="N31" s="604"/>
      <c r="O31" s="601">
        <v>0</v>
      </c>
      <c r="P31" s="602">
        <v>0</v>
      </c>
      <c r="Q31" s="602">
        <v>0</v>
      </c>
      <c r="R31" s="602">
        <v>0</v>
      </c>
      <c r="S31" s="602">
        <v>0</v>
      </c>
      <c r="T31" s="602">
        <v>0</v>
      </c>
      <c r="U31" s="602">
        <v>0</v>
      </c>
      <c r="V31" s="603">
        <v>0</v>
      </c>
    </row>
    <row r="32" spans="2:22" s="101" customFormat="1" ht="15" customHeight="1">
      <c r="B32" s="102" t="s">
        <v>116</v>
      </c>
      <c r="C32" s="134">
        <v>25000</v>
      </c>
      <c r="D32" s="135"/>
      <c r="E32" s="135"/>
      <c r="F32" s="106"/>
      <c r="G32" s="136">
        <v>25000</v>
      </c>
      <c r="H32" s="135"/>
      <c r="I32" s="109"/>
      <c r="J32" s="106"/>
      <c r="K32" s="110"/>
      <c r="L32" s="111"/>
      <c r="N32" s="604"/>
      <c r="O32" s="601">
        <v>0</v>
      </c>
      <c r="P32" s="602">
        <v>0</v>
      </c>
      <c r="Q32" s="602">
        <v>0</v>
      </c>
      <c r="R32" s="602">
        <v>0</v>
      </c>
      <c r="S32" s="602">
        <v>0</v>
      </c>
      <c r="T32" s="602">
        <v>0</v>
      </c>
      <c r="U32" s="602">
        <v>0</v>
      </c>
      <c r="V32" s="603">
        <v>0</v>
      </c>
    </row>
    <row r="33" spans="2:22" s="101" customFormat="1" ht="15" customHeight="1">
      <c r="B33" s="102"/>
      <c r="C33" s="134"/>
      <c r="D33" s="135"/>
      <c r="E33" s="135"/>
      <c r="F33" s="106"/>
      <c r="G33" s="136"/>
      <c r="H33" s="135"/>
      <c r="I33" s="109"/>
      <c r="J33" s="106"/>
      <c r="K33" s="110"/>
      <c r="L33" s="111"/>
      <c r="N33" s="604"/>
      <c r="O33" s="601">
        <v>0</v>
      </c>
      <c r="P33" s="602">
        <v>0</v>
      </c>
      <c r="Q33" s="602">
        <v>0</v>
      </c>
      <c r="R33" s="602">
        <v>0</v>
      </c>
      <c r="S33" s="602">
        <v>0</v>
      </c>
      <c r="T33" s="602">
        <v>0</v>
      </c>
      <c r="U33" s="602">
        <v>0</v>
      </c>
      <c r="V33" s="603">
        <v>0</v>
      </c>
    </row>
    <row r="34" spans="2:22" s="101" customFormat="1" ht="15" customHeight="1">
      <c r="B34" s="559" t="s">
        <v>117</v>
      </c>
      <c r="C34" s="134"/>
      <c r="D34" s="135"/>
      <c r="E34" s="135"/>
      <c r="F34" s="106"/>
      <c r="G34" s="136"/>
      <c r="H34" s="135"/>
      <c r="I34" s="109"/>
      <c r="J34" s="106"/>
      <c r="K34" s="110"/>
      <c r="L34" s="111"/>
      <c r="N34" s="604"/>
      <c r="O34" s="601">
        <v>0</v>
      </c>
      <c r="P34" s="602">
        <v>0</v>
      </c>
      <c r="Q34" s="602">
        <v>0</v>
      </c>
      <c r="R34" s="602">
        <v>0</v>
      </c>
      <c r="S34" s="602">
        <v>0</v>
      </c>
      <c r="T34" s="602">
        <v>0</v>
      </c>
      <c r="U34" s="602">
        <v>0</v>
      </c>
      <c r="V34" s="603">
        <v>0</v>
      </c>
    </row>
    <row r="35" spans="2:22" s="101" customFormat="1" ht="15" customHeight="1">
      <c r="B35" s="102" t="s">
        <v>118</v>
      </c>
      <c r="C35" s="134">
        <v>25000</v>
      </c>
      <c r="D35" s="135">
        <v>100</v>
      </c>
      <c r="E35" s="135"/>
      <c r="F35" s="106"/>
      <c r="G35" s="136"/>
      <c r="H35" s="135">
        <v>24875</v>
      </c>
      <c r="I35" s="109"/>
      <c r="J35" s="106">
        <v>25</v>
      </c>
      <c r="K35" s="110"/>
      <c r="L35" s="111"/>
      <c r="N35" s="604"/>
      <c r="O35" s="601">
        <v>0</v>
      </c>
      <c r="P35" s="602">
        <v>0</v>
      </c>
      <c r="Q35" s="602">
        <v>0</v>
      </c>
      <c r="R35" s="602">
        <v>0</v>
      </c>
      <c r="S35" s="602">
        <v>0</v>
      </c>
      <c r="T35" s="602">
        <v>0</v>
      </c>
      <c r="U35" s="602">
        <v>0</v>
      </c>
      <c r="V35" s="603">
        <v>0</v>
      </c>
    </row>
    <row r="36" spans="2:22" s="101" customFormat="1" ht="15" customHeight="1">
      <c r="B36" s="102"/>
      <c r="C36" s="134"/>
      <c r="D36" s="135"/>
      <c r="E36" s="135"/>
      <c r="F36" s="106"/>
      <c r="G36" s="136"/>
      <c r="H36" s="135"/>
      <c r="I36" s="109"/>
      <c r="J36" s="106"/>
      <c r="K36" s="110"/>
      <c r="L36" s="111"/>
      <c r="N36" s="604"/>
      <c r="O36" s="601">
        <v>0</v>
      </c>
      <c r="P36" s="602">
        <v>0</v>
      </c>
      <c r="Q36" s="602">
        <v>0</v>
      </c>
      <c r="R36" s="602">
        <v>0</v>
      </c>
      <c r="S36" s="602">
        <v>0</v>
      </c>
      <c r="T36" s="602">
        <v>0</v>
      </c>
      <c r="U36" s="602">
        <v>0</v>
      </c>
      <c r="V36" s="603">
        <v>0</v>
      </c>
    </row>
    <row r="37" spans="2:22" s="101" customFormat="1" ht="15" customHeight="1">
      <c r="B37" s="559" t="s">
        <v>119</v>
      </c>
      <c r="C37" s="134"/>
      <c r="D37" s="135"/>
      <c r="E37" s="135"/>
      <c r="F37" s="106"/>
      <c r="G37" s="136"/>
      <c r="H37" s="135"/>
      <c r="I37" s="109"/>
      <c r="J37" s="106"/>
      <c r="K37" s="110"/>
      <c r="L37" s="111"/>
      <c r="N37" s="604"/>
      <c r="O37" s="601">
        <v>0</v>
      </c>
      <c r="P37" s="602">
        <v>0</v>
      </c>
      <c r="Q37" s="602">
        <v>0</v>
      </c>
      <c r="R37" s="602">
        <v>0</v>
      </c>
      <c r="S37" s="602">
        <v>0</v>
      </c>
      <c r="T37" s="602">
        <v>0</v>
      </c>
      <c r="U37" s="602">
        <v>0</v>
      </c>
      <c r="V37" s="603">
        <v>0</v>
      </c>
    </row>
    <row r="38" spans="2:22" s="101" customFormat="1" ht="15" customHeight="1">
      <c r="B38" s="102" t="s">
        <v>120</v>
      </c>
      <c r="C38" s="134">
        <v>25000</v>
      </c>
      <c r="D38" s="135">
        <v>2925</v>
      </c>
      <c r="E38" s="135"/>
      <c r="F38" s="106"/>
      <c r="G38" s="136"/>
      <c r="H38" s="135">
        <v>10937.5</v>
      </c>
      <c r="I38" s="109">
        <v>10937.5</v>
      </c>
      <c r="J38" s="106">
        <v>200</v>
      </c>
      <c r="K38" s="110"/>
      <c r="L38" s="111"/>
      <c r="N38" s="604"/>
      <c r="O38" s="601">
        <v>0</v>
      </c>
      <c r="P38" s="602">
        <v>0</v>
      </c>
      <c r="Q38" s="602">
        <v>0</v>
      </c>
      <c r="R38" s="602">
        <v>0</v>
      </c>
      <c r="S38" s="602">
        <v>0</v>
      </c>
      <c r="T38" s="602">
        <v>0</v>
      </c>
      <c r="U38" s="602">
        <v>0</v>
      </c>
      <c r="V38" s="603">
        <v>0</v>
      </c>
    </row>
    <row r="39" spans="2:22" s="101" customFormat="1" ht="15" customHeight="1">
      <c r="B39" s="102"/>
      <c r="C39" s="134"/>
      <c r="D39" s="135"/>
      <c r="E39" s="135"/>
      <c r="F39" s="106"/>
      <c r="G39" s="136"/>
      <c r="H39" s="135"/>
      <c r="I39" s="109"/>
      <c r="J39" s="106"/>
      <c r="K39" s="110"/>
      <c r="L39" s="111"/>
      <c r="N39" s="604"/>
      <c r="O39" s="601">
        <v>0</v>
      </c>
      <c r="P39" s="602">
        <v>0</v>
      </c>
      <c r="Q39" s="602">
        <v>0</v>
      </c>
      <c r="R39" s="602">
        <v>0</v>
      </c>
      <c r="S39" s="602">
        <v>0</v>
      </c>
      <c r="T39" s="602">
        <v>0</v>
      </c>
      <c r="U39" s="602">
        <v>0</v>
      </c>
      <c r="V39" s="603">
        <v>0</v>
      </c>
    </row>
    <row r="40" spans="2:22" s="101" customFormat="1" ht="15" customHeight="1">
      <c r="B40" s="559" t="s">
        <v>121</v>
      </c>
      <c r="C40" s="134"/>
      <c r="D40" s="135"/>
      <c r="E40" s="135"/>
      <c r="F40" s="106"/>
      <c r="G40" s="136"/>
      <c r="H40" s="135"/>
      <c r="I40" s="109"/>
      <c r="J40" s="106"/>
      <c r="K40" s="110"/>
      <c r="L40" s="111"/>
      <c r="N40" s="604"/>
      <c r="O40" s="601">
        <v>0</v>
      </c>
      <c r="P40" s="602">
        <v>0</v>
      </c>
      <c r="Q40" s="602">
        <v>0</v>
      </c>
      <c r="R40" s="602">
        <v>0</v>
      </c>
      <c r="S40" s="602">
        <v>0</v>
      </c>
      <c r="T40" s="602">
        <v>0</v>
      </c>
      <c r="U40" s="602">
        <v>0</v>
      </c>
      <c r="V40" s="603">
        <v>0</v>
      </c>
    </row>
    <row r="41" spans="2:22" s="101" customFormat="1" ht="15" customHeight="1" thickBot="1">
      <c r="B41" s="102" t="s">
        <v>122</v>
      </c>
      <c r="C41" s="134">
        <v>50000</v>
      </c>
      <c r="D41" s="135">
        <v>2200</v>
      </c>
      <c r="E41" s="135"/>
      <c r="F41" s="106"/>
      <c r="G41" s="136"/>
      <c r="H41" s="135"/>
      <c r="I41" s="109">
        <v>45550</v>
      </c>
      <c r="J41" s="106">
        <v>2250</v>
      </c>
      <c r="K41" s="110"/>
      <c r="L41" s="111"/>
      <c r="N41" s="611"/>
      <c r="O41" s="601">
        <v>0</v>
      </c>
      <c r="P41" s="602">
        <v>0</v>
      </c>
      <c r="Q41" s="602">
        <v>0</v>
      </c>
      <c r="R41" s="602">
        <v>0</v>
      </c>
      <c r="S41" s="602">
        <v>0</v>
      </c>
      <c r="T41" s="602">
        <v>0</v>
      </c>
      <c r="U41" s="602">
        <v>0</v>
      </c>
      <c r="V41" s="603">
        <v>0</v>
      </c>
    </row>
    <row r="42" spans="2:22" s="101" customFormat="1" ht="30" customHeight="1" thickBot="1">
      <c r="B42" s="120" t="s">
        <v>20</v>
      </c>
      <c r="C42" s="46">
        <v>725000</v>
      </c>
      <c r="D42" s="47">
        <v>391925</v>
      </c>
      <c r="E42" s="48">
        <v>7900</v>
      </c>
      <c r="F42" s="49">
        <v>0</v>
      </c>
      <c r="G42" s="50">
        <v>25000</v>
      </c>
      <c r="H42" s="51">
        <v>50812.5</v>
      </c>
      <c r="I42" s="52">
        <v>231887.5</v>
      </c>
      <c r="J42" s="53">
        <v>17475</v>
      </c>
      <c r="K42" s="54">
        <v>0</v>
      </c>
      <c r="L42" s="111"/>
      <c r="N42" s="612"/>
      <c r="O42" s="605">
        <v>0</v>
      </c>
      <c r="P42" s="606">
        <v>0</v>
      </c>
      <c r="Q42" s="606">
        <v>0</v>
      </c>
      <c r="R42" s="606">
        <v>0</v>
      </c>
      <c r="S42" s="606">
        <v>0</v>
      </c>
      <c r="T42" s="606">
        <v>0</v>
      </c>
      <c r="U42" s="606">
        <v>0</v>
      </c>
      <c r="V42" s="607">
        <v>0</v>
      </c>
    </row>
    <row r="43" spans="2:22" s="101" customFormat="1" ht="19.95" customHeight="1" thickBot="1">
      <c r="B43" s="121"/>
      <c r="C43" s="124"/>
      <c r="D43" s="122"/>
      <c r="E43" s="122"/>
      <c r="F43" s="122"/>
      <c r="G43" s="122"/>
      <c r="H43" s="122"/>
      <c r="I43" s="122"/>
      <c r="J43" s="122"/>
      <c r="K43" s="123"/>
      <c r="L43" s="111"/>
      <c r="O43" s="608">
        <v>0</v>
      </c>
      <c r="P43" s="609">
        <v>0</v>
      </c>
      <c r="Q43" s="609">
        <v>0</v>
      </c>
      <c r="R43" s="609">
        <v>0</v>
      </c>
      <c r="S43" s="609">
        <v>0</v>
      </c>
      <c r="T43" s="609">
        <v>0</v>
      </c>
      <c r="U43" s="609">
        <v>0</v>
      </c>
      <c r="V43" s="610">
        <v>0</v>
      </c>
    </row>
    <row r="44" spans="2:22" s="101" customFormat="1" ht="20.100000000000001" customHeight="1" thickBot="1">
      <c r="B44" s="137" t="s">
        <v>2</v>
      </c>
      <c r="D44" s="138"/>
      <c r="E44" s="139"/>
      <c r="F44" s="139"/>
      <c r="G44" s="139"/>
      <c r="H44" s="139"/>
      <c r="I44" s="139"/>
      <c r="J44" s="140"/>
      <c r="K44" s="123"/>
      <c r="L44" s="111"/>
    </row>
    <row r="45" spans="2:22" s="101" customFormat="1" ht="30" customHeight="1" thickBot="1">
      <c r="B45" s="141" t="s">
        <v>3</v>
      </c>
      <c r="C45" s="1">
        <v>875000</v>
      </c>
      <c r="D45" s="7">
        <v>391925</v>
      </c>
      <c r="E45" s="8">
        <v>32900</v>
      </c>
      <c r="F45" s="3">
        <v>0</v>
      </c>
      <c r="G45" s="32">
        <v>25000</v>
      </c>
      <c r="H45" s="4">
        <v>50812.5</v>
      </c>
      <c r="I45" s="5">
        <v>281887.5</v>
      </c>
      <c r="J45" s="6">
        <v>17475</v>
      </c>
      <c r="K45" s="9">
        <v>75000</v>
      </c>
      <c r="L45" s="111"/>
    </row>
    <row r="46" spans="2:22" s="101" customFormat="1" ht="20.100000000000001" customHeight="1" thickBot="1">
      <c r="B46" s="142" t="s">
        <v>4</v>
      </c>
      <c r="C46" s="124"/>
      <c r="D46" s="124"/>
      <c r="E46" s="122"/>
      <c r="F46" s="122"/>
      <c r="G46" s="122"/>
      <c r="H46" s="122"/>
      <c r="I46" s="122"/>
      <c r="J46" s="143"/>
      <c r="K46" s="123"/>
      <c r="L46" s="111"/>
    </row>
    <row r="47" spans="2:22" s="101" customFormat="1" ht="20.100000000000001" customHeight="1" thickBot="1">
      <c r="B47" s="144"/>
      <c r="C47" s="124"/>
      <c r="D47" s="124"/>
      <c r="E47" s="122"/>
      <c r="F47" s="122"/>
      <c r="G47" s="122"/>
      <c r="H47" s="122"/>
      <c r="I47" s="122"/>
      <c r="J47" s="143"/>
      <c r="K47" s="123"/>
      <c r="L47" s="111"/>
    </row>
    <row r="48" spans="2:22" ht="125.25" customHeight="1">
      <c r="B48" s="145" t="s">
        <v>23</v>
      </c>
      <c r="C48" s="146"/>
      <c r="D48" s="147" t="s">
        <v>18</v>
      </c>
      <c r="E48" s="148" t="s">
        <v>16</v>
      </c>
      <c r="F48" s="149" t="s">
        <v>27</v>
      </c>
      <c r="G48" s="150" t="s">
        <v>17</v>
      </c>
      <c r="H48" s="151" t="s">
        <v>28</v>
      </c>
      <c r="I48" s="152" t="s">
        <v>29</v>
      </c>
      <c r="J48" s="153" t="s">
        <v>10</v>
      </c>
      <c r="K48" s="154" t="s">
        <v>30</v>
      </c>
      <c r="L48" s="111"/>
    </row>
    <row r="49" spans="2:12" ht="24" customHeight="1">
      <c r="B49" s="155" t="s">
        <v>91</v>
      </c>
      <c r="C49" s="156"/>
      <c r="D49" s="541">
        <v>0.44791428571428571</v>
      </c>
      <c r="E49" s="542">
        <v>3.7600000000000001E-2</v>
      </c>
      <c r="F49" s="543">
        <v>0</v>
      </c>
      <c r="G49" s="544">
        <v>2.8571428571428571E-2</v>
      </c>
      <c r="H49" s="542">
        <v>5.8071428571428572E-2</v>
      </c>
      <c r="I49" s="545">
        <v>0.32215714285714286</v>
      </c>
      <c r="J49" s="543">
        <v>1.9971428571428571E-2</v>
      </c>
      <c r="K49" s="544">
        <v>8.5714285714285715E-2</v>
      </c>
      <c r="L49" s="157"/>
    </row>
    <row r="50" spans="2:12" ht="24" customHeight="1">
      <c r="B50" s="158" t="s">
        <v>14</v>
      </c>
      <c r="C50" s="159"/>
      <c r="D50" s="72">
        <v>2.5000000000000001E-2</v>
      </c>
      <c r="E50" s="73">
        <v>7.4999999999999997E-2</v>
      </c>
      <c r="F50" s="74">
        <v>2.5000000000000001E-2</v>
      </c>
      <c r="G50" s="75">
        <v>0.1</v>
      </c>
      <c r="H50" s="76">
        <v>0.17499999999999999</v>
      </c>
      <c r="I50" s="77">
        <v>0.22500000000000001</v>
      </c>
      <c r="J50" s="78">
        <v>0.15</v>
      </c>
      <c r="K50" s="79">
        <v>0.22500000000000001</v>
      </c>
      <c r="L50" s="157"/>
    </row>
    <row r="51" spans="2:12" ht="24" customHeight="1" thickBot="1">
      <c r="B51" s="160" t="s">
        <v>92</v>
      </c>
      <c r="C51" s="161"/>
      <c r="D51" s="546">
        <v>2.5405714285714285E-2</v>
      </c>
      <c r="E51" s="547">
        <v>4.5257142857142857E-2</v>
      </c>
      <c r="F51" s="548">
        <v>2.1942857142857142E-2</v>
      </c>
      <c r="G51" s="549">
        <v>0.12885714285714286</v>
      </c>
      <c r="H51" s="547">
        <v>0.17582857142857142</v>
      </c>
      <c r="I51" s="550">
        <v>0.22439999999999999</v>
      </c>
      <c r="J51" s="548">
        <v>0.15373714285714285</v>
      </c>
      <c r="K51" s="549">
        <v>0.22457142857142856</v>
      </c>
      <c r="L51" s="157"/>
    </row>
    <row r="52" spans="2:12" ht="24" customHeight="1">
      <c r="B52" s="144"/>
      <c r="C52" s="144"/>
      <c r="D52" s="45"/>
      <c r="E52" s="45"/>
      <c r="F52" s="45"/>
      <c r="G52" s="45"/>
      <c r="H52" s="45"/>
      <c r="I52" s="45"/>
      <c r="J52" s="45"/>
      <c r="K52" s="45"/>
      <c r="L52" s="157"/>
    </row>
    <row r="53" spans="2:12" ht="16.05" customHeight="1" thickBot="1">
      <c r="L53" s="111"/>
    </row>
    <row r="54" spans="2:12" ht="16.05" customHeight="1">
      <c r="G54" s="162" t="s">
        <v>31</v>
      </c>
      <c r="H54" s="163"/>
      <c r="I54" s="163"/>
      <c r="J54" s="164"/>
      <c r="K54" s="165"/>
      <c r="L54" s="111"/>
    </row>
    <row r="55" spans="2:12" ht="16.05" customHeight="1">
      <c r="G55" s="166" t="s">
        <v>5</v>
      </c>
      <c r="H55" s="167"/>
      <c r="I55" s="167"/>
      <c r="J55" s="168">
        <v>2.5000000000000001E-2</v>
      </c>
      <c r="L55" s="111"/>
    </row>
    <row r="56" spans="2:12" ht="16.05" customHeight="1">
      <c r="G56" s="169" t="s">
        <v>6</v>
      </c>
      <c r="H56" s="170"/>
      <c r="I56" s="170"/>
      <c r="J56" s="171">
        <v>0.2</v>
      </c>
      <c r="L56" s="111"/>
    </row>
    <row r="57" spans="2:12" ht="16.05" customHeight="1">
      <c r="G57" s="169" t="s">
        <v>7</v>
      </c>
      <c r="H57" s="170"/>
      <c r="I57" s="170"/>
      <c r="J57" s="171">
        <v>0.625</v>
      </c>
      <c r="L57" s="111"/>
    </row>
    <row r="58" spans="2:12" ht="16.05" customHeight="1" thickBot="1">
      <c r="G58" s="172" t="s">
        <v>8</v>
      </c>
      <c r="H58" s="173"/>
      <c r="I58" s="173"/>
      <c r="J58" s="174">
        <v>0.15</v>
      </c>
      <c r="L58" s="111"/>
    </row>
    <row r="59" spans="2:12" ht="16.05" customHeight="1" thickBot="1">
      <c r="L59" s="111"/>
    </row>
    <row r="60" spans="2:12" ht="16.05" customHeight="1">
      <c r="F60" s="175" t="s">
        <v>98</v>
      </c>
      <c r="G60" s="176"/>
      <c r="H60" s="177"/>
      <c r="I60" s="175" t="s">
        <v>99</v>
      </c>
      <c r="J60" s="176"/>
      <c r="K60" s="177"/>
      <c r="L60" s="111"/>
    </row>
    <row r="61" spans="2:12" ht="16.05" customHeight="1">
      <c r="F61" s="178" t="s">
        <v>15</v>
      </c>
      <c r="G61" s="179"/>
      <c r="H61" s="180"/>
      <c r="I61" s="178" t="s">
        <v>15</v>
      </c>
      <c r="J61" s="181"/>
      <c r="K61" s="180"/>
      <c r="L61" s="111"/>
    </row>
    <row r="62" spans="2:12" ht="16.05" customHeight="1">
      <c r="F62" s="182" t="s">
        <v>5</v>
      </c>
      <c r="G62" s="183"/>
      <c r="H62" s="184">
        <v>0.44791428571428571</v>
      </c>
      <c r="I62" s="169" t="s">
        <v>5</v>
      </c>
      <c r="J62" s="170"/>
      <c r="K62" s="171">
        <v>2.5405714285714285E-2</v>
      </c>
      <c r="L62" s="111"/>
    </row>
    <row r="63" spans="2:12" ht="16.05" customHeight="1">
      <c r="F63" s="169" t="s">
        <v>6</v>
      </c>
      <c r="G63" s="170"/>
      <c r="H63" s="171">
        <v>6.6171428571428575E-2</v>
      </c>
      <c r="I63" s="169" t="s">
        <v>6</v>
      </c>
      <c r="J63" s="170"/>
      <c r="K63" s="171">
        <v>0.19605714285714287</v>
      </c>
      <c r="L63" s="111"/>
    </row>
    <row r="64" spans="2:12" ht="16.05" customHeight="1">
      <c r="F64" s="169" t="s">
        <v>7</v>
      </c>
      <c r="G64" s="170"/>
      <c r="H64" s="171">
        <v>0.4659428571428571</v>
      </c>
      <c r="I64" s="169" t="s">
        <v>7</v>
      </c>
      <c r="J64" s="170"/>
      <c r="K64" s="171">
        <v>0.62479999999999991</v>
      </c>
      <c r="L64" s="111"/>
    </row>
    <row r="65" spans="5:12" ht="16.05" customHeight="1" thickBot="1">
      <c r="F65" s="172" t="s">
        <v>9</v>
      </c>
      <c r="G65" s="173"/>
      <c r="H65" s="174">
        <v>1.9971428571428571E-2</v>
      </c>
      <c r="I65" s="185" t="s">
        <v>9</v>
      </c>
      <c r="J65" s="173"/>
      <c r="K65" s="186">
        <v>0.15373714285714285</v>
      </c>
      <c r="L65" s="111"/>
    </row>
    <row r="66" spans="5:12" ht="16.05" customHeight="1">
      <c r="L66" s="111"/>
    </row>
    <row r="67" spans="5:12" ht="16.05" customHeight="1">
      <c r="L67" s="111"/>
    </row>
    <row r="68" spans="5:12" ht="16.05" customHeight="1">
      <c r="L68" s="111"/>
    </row>
    <row r="69" spans="5:12" ht="16.05" customHeight="1">
      <c r="L69" s="111"/>
    </row>
    <row r="70" spans="5:12" ht="16.05" customHeight="1">
      <c r="L70" s="111"/>
    </row>
    <row r="71" spans="5:12" ht="16.05" customHeight="1">
      <c r="L71" s="111"/>
    </row>
    <row r="72" spans="5:12" ht="16.05" customHeight="1">
      <c r="L72" s="111"/>
    </row>
    <row r="73" spans="5:12" ht="16.05" customHeight="1">
      <c r="L73" s="111"/>
    </row>
    <row r="74" spans="5:12" ht="16.05" customHeight="1">
      <c r="L74" s="111"/>
    </row>
    <row r="75" spans="5:12" ht="16.05" customHeight="1">
      <c r="E75" s="143"/>
      <c r="F75" s="143"/>
      <c r="G75" s="143"/>
      <c r="H75" s="143"/>
      <c r="I75" s="143"/>
      <c r="J75" s="143"/>
      <c r="L75" s="111"/>
    </row>
    <row r="76" spans="5:12" ht="16.05" customHeight="1">
      <c r="L76" s="111"/>
    </row>
    <row r="77" spans="5:12" ht="16.05" customHeight="1">
      <c r="L77" s="111"/>
    </row>
    <row r="78" spans="5:12" ht="16.05" customHeight="1">
      <c r="L78" s="111"/>
    </row>
    <row r="79" spans="5:12" ht="16.05" customHeight="1">
      <c r="L79" s="111"/>
    </row>
    <row r="80" spans="5:12" ht="30" customHeight="1" thickBot="1">
      <c r="L80" s="111"/>
    </row>
    <row r="81" spans="2:22" ht="35.25" customHeight="1" thickBot="1">
      <c r="B81" s="85"/>
      <c r="D81" s="87" t="s">
        <v>254</v>
      </c>
      <c r="E81" s="88"/>
      <c r="F81" s="88"/>
      <c r="G81" s="88"/>
      <c r="H81" s="88"/>
      <c r="I81" s="88"/>
      <c r="J81" s="88"/>
      <c r="K81" s="89"/>
      <c r="L81" s="111"/>
    </row>
    <row r="82" spans="2:22" ht="125.25" customHeight="1" thickBot="1">
      <c r="B82" s="91" t="s">
        <v>0</v>
      </c>
      <c r="C82" s="92" t="s">
        <v>25</v>
      </c>
      <c r="D82" s="126" t="s">
        <v>18</v>
      </c>
      <c r="E82" s="127" t="s">
        <v>16</v>
      </c>
      <c r="F82" s="128" t="s">
        <v>27</v>
      </c>
      <c r="G82" s="129" t="s">
        <v>17</v>
      </c>
      <c r="H82" s="130" t="s">
        <v>28</v>
      </c>
      <c r="I82" s="131" t="s">
        <v>29</v>
      </c>
      <c r="J82" s="132" t="s">
        <v>10</v>
      </c>
      <c r="K82" s="133" t="s">
        <v>30</v>
      </c>
      <c r="L82" s="111"/>
      <c r="N82" s="101"/>
      <c r="O82" s="597" t="s">
        <v>258</v>
      </c>
      <c r="P82" s="598" t="s">
        <v>259</v>
      </c>
      <c r="Q82" s="598" t="s">
        <v>260</v>
      </c>
      <c r="R82" s="598" t="s">
        <v>265</v>
      </c>
      <c r="S82" s="598" t="s">
        <v>261</v>
      </c>
      <c r="T82" s="598" t="s">
        <v>262</v>
      </c>
      <c r="U82" s="598" t="s">
        <v>263</v>
      </c>
      <c r="V82" s="599" t="s">
        <v>264</v>
      </c>
    </row>
    <row r="83" spans="2:22">
      <c r="B83" s="472" t="s">
        <v>100</v>
      </c>
      <c r="C83" s="473">
        <v>25000</v>
      </c>
      <c r="D83" s="474"/>
      <c r="E83" s="475"/>
      <c r="F83" s="476"/>
      <c r="G83" s="477"/>
      <c r="H83" s="478"/>
      <c r="I83" s="479"/>
      <c r="J83" s="476"/>
      <c r="K83" s="480">
        <v>25000</v>
      </c>
      <c r="L83" s="111"/>
      <c r="N83" s="600" t="s">
        <v>263</v>
      </c>
      <c r="O83" s="601">
        <v>0</v>
      </c>
      <c r="P83" s="602">
        <v>0</v>
      </c>
      <c r="Q83" s="602">
        <v>0</v>
      </c>
      <c r="R83" s="602">
        <v>0</v>
      </c>
      <c r="S83" s="602">
        <v>0</v>
      </c>
      <c r="T83" s="602">
        <v>0</v>
      </c>
      <c r="U83" s="602">
        <v>25000</v>
      </c>
      <c r="V83" s="603">
        <v>0</v>
      </c>
    </row>
    <row r="84" spans="2:22">
      <c r="B84" s="481" t="s">
        <v>90</v>
      </c>
      <c r="C84" s="482">
        <v>0</v>
      </c>
      <c r="D84" s="483"/>
      <c r="E84" s="484">
        <v>0</v>
      </c>
      <c r="F84" s="485"/>
      <c r="G84" s="486"/>
      <c r="H84" s="487"/>
      <c r="I84" s="488"/>
      <c r="J84" s="485"/>
      <c r="K84" s="489"/>
      <c r="L84" s="111"/>
      <c r="N84" s="604"/>
      <c r="O84" s="601">
        <v>0</v>
      </c>
      <c r="P84" s="602">
        <v>0</v>
      </c>
      <c r="Q84" s="602">
        <v>0</v>
      </c>
      <c r="R84" s="602">
        <v>0</v>
      </c>
      <c r="S84" s="602">
        <v>0</v>
      </c>
      <c r="T84" s="602">
        <v>0</v>
      </c>
      <c r="U84" s="602">
        <v>0</v>
      </c>
      <c r="V84" s="603">
        <v>0</v>
      </c>
    </row>
    <row r="85" spans="2:22">
      <c r="B85" s="481" t="s">
        <v>101</v>
      </c>
      <c r="C85" s="482">
        <v>0</v>
      </c>
      <c r="D85" s="483"/>
      <c r="E85" s="484"/>
      <c r="F85" s="485"/>
      <c r="G85" s="486"/>
      <c r="H85" s="487">
        <v>0</v>
      </c>
      <c r="I85" s="488">
        <v>0</v>
      </c>
      <c r="J85" s="485"/>
      <c r="K85" s="489"/>
      <c r="L85" s="111"/>
      <c r="N85" s="604"/>
      <c r="O85" s="601">
        <v>0</v>
      </c>
      <c r="P85" s="602">
        <v>0</v>
      </c>
      <c r="Q85" s="602">
        <v>0</v>
      </c>
      <c r="R85" s="602">
        <v>0</v>
      </c>
      <c r="S85" s="602">
        <v>0</v>
      </c>
      <c r="T85" s="602">
        <v>0</v>
      </c>
      <c r="U85" s="602">
        <v>0</v>
      </c>
      <c r="V85" s="603">
        <v>0</v>
      </c>
    </row>
    <row r="86" spans="2:22">
      <c r="B86" s="481" t="s">
        <v>102</v>
      </c>
      <c r="C86" s="482">
        <v>0</v>
      </c>
      <c r="D86" s="483"/>
      <c r="E86" s="484"/>
      <c r="F86" s="485"/>
      <c r="G86" s="486"/>
      <c r="H86" s="487"/>
      <c r="I86" s="488"/>
      <c r="J86" s="485"/>
      <c r="K86" s="489"/>
      <c r="L86" s="111"/>
      <c r="N86" s="604"/>
      <c r="O86" s="601">
        <v>0</v>
      </c>
      <c r="P86" s="602">
        <v>0</v>
      </c>
      <c r="Q86" s="602">
        <v>0</v>
      </c>
      <c r="R86" s="602">
        <v>0</v>
      </c>
      <c r="S86" s="602">
        <v>0</v>
      </c>
      <c r="T86" s="602">
        <v>0</v>
      </c>
      <c r="U86" s="602">
        <v>0</v>
      </c>
      <c r="V86" s="603">
        <v>0</v>
      </c>
    </row>
    <row r="87" spans="2:22">
      <c r="B87" s="481" t="s">
        <v>103</v>
      </c>
      <c r="C87" s="482">
        <v>0</v>
      </c>
      <c r="D87" s="483"/>
      <c r="E87" s="484"/>
      <c r="F87" s="485"/>
      <c r="G87" s="486"/>
      <c r="H87" s="487"/>
      <c r="I87" s="488"/>
      <c r="J87" s="485"/>
      <c r="K87" s="489"/>
      <c r="L87" s="111"/>
      <c r="N87" s="604"/>
      <c r="O87" s="601">
        <v>0</v>
      </c>
      <c r="P87" s="602">
        <v>0</v>
      </c>
      <c r="Q87" s="602">
        <v>0</v>
      </c>
      <c r="R87" s="602">
        <v>0</v>
      </c>
      <c r="S87" s="602">
        <v>0</v>
      </c>
      <c r="T87" s="602">
        <v>0</v>
      </c>
      <c r="U87" s="602">
        <v>0</v>
      </c>
      <c r="V87" s="603">
        <v>0</v>
      </c>
    </row>
    <row r="88" spans="2:22">
      <c r="B88" s="481" t="s">
        <v>104</v>
      </c>
      <c r="C88" s="482">
        <v>0</v>
      </c>
      <c r="D88" s="483"/>
      <c r="E88" s="484"/>
      <c r="F88" s="485"/>
      <c r="G88" s="486"/>
      <c r="H88" s="487"/>
      <c r="I88" s="488"/>
      <c r="J88" s="485"/>
      <c r="K88" s="489"/>
      <c r="L88" s="111"/>
      <c r="N88" s="604"/>
      <c r="O88" s="601">
        <v>0</v>
      </c>
      <c r="P88" s="602">
        <v>0</v>
      </c>
      <c r="Q88" s="602">
        <v>0</v>
      </c>
      <c r="R88" s="602">
        <v>0</v>
      </c>
      <c r="S88" s="602">
        <v>0</v>
      </c>
      <c r="T88" s="602">
        <v>0</v>
      </c>
      <c r="U88" s="602">
        <v>0</v>
      </c>
      <c r="V88" s="603">
        <v>0</v>
      </c>
    </row>
    <row r="89" spans="2:22">
      <c r="B89" s="481" t="s">
        <v>105</v>
      </c>
      <c r="C89" s="482">
        <v>0</v>
      </c>
      <c r="D89" s="483"/>
      <c r="E89" s="484"/>
      <c r="F89" s="485"/>
      <c r="G89" s="486"/>
      <c r="H89" s="487"/>
      <c r="I89" s="488"/>
      <c r="J89" s="485"/>
      <c r="K89" s="489"/>
      <c r="L89" s="111"/>
      <c r="N89" s="604"/>
      <c r="O89" s="601">
        <v>0</v>
      </c>
      <c r="P89" s="602">
        <v>0</v>
      </c>
      <c r="Q89" s="602">
        <v>0</v>
      </c>
      <c r="R89" s="602">
        <v>0</v>
      </c>
      <c r="S89" s="602">
        <v>0</v>
      </c>
      <c r="T89" s="602">
        <v>0</v>
      </c>
      <c r="U89" s="602">
        <v>0</v>
      </c>
      <c r="V89" s="603">
        <v>0</v>
      </c>
    </row>
    <row r="90" spans="2:22">
      <c r="B90" s="472" t="s">
        <v>106</v>
      </c>
      <c r="C90" s="473">
        <v>50000</v>
      </c>
      <c r="D90" s="474"/>
      <c r="E90" s="475"/>
      <c r="F90" s="476"/>
      <c r="G90" s="477"/>
      <c r="H90" s="478"/>
      <c r="I90" s="479"/>
      <c r="J90" s="476"/>
      <c r="K90" s="480">
        <v>50000</v>
      </c>
      <c r="L90" s="111"/>
      <c r="N90" s="604" t="s">
        <v>261</v>
      </c>
      <c r="O90" s="601">
        <v>0</v>
      </c>
      <c r="P90" s="602">
        <v>0</v>
      </c>
      <c r="Q90" s="602">
        <v>0</v>
      </c>
      <c r="R90" s="602">
        <v>0</v>
      </c>
      <c r="S90" s="602">
        <v>50000</v>
      </c>
      <c r="T90" s="602">
        <v>0</v>
      </c>
      <c r="U90" s="602">
        <v>0</v>
      </c>
      <c r="V90" s="603">
        <v>0</v>
      </c>
    </row>
    <row r="91" spans="2:22">
      <c r="B91" s="490"/>
      <c r="C91" s="491"/>
      <c r="D91" s="492"/>
      <c r="E91" s="493"/>
      <c r="F91" s="494"/>
      <c r="G91" s="495"/>
      <c r="H91" s="496"/>
      <c r="I91" s="497"/>
      <c r="J91" s="494"/>
      <c r="K91" s="498"/>
      <c r="L91" s="111"/>
      <c r="N91" s="604"/>
      <c r="O91" s="601">
        <v>0</v>
      </c>
      <c r="P91" s="602">
        <v>0</v>
      </c>
      <c r="Q91" s="602">
        <v>0</v>
      </c>
      <c r="R91" s="602">
        <v>0</v>
      </c>
      <c r="S91" s="602">
        <v>0</v>
      </c>
      <c r="T91" s="602">
        <v>0</v>
      </c>
      <c r="U91" s="602">
        <v>0</v>
      </c>
      <c r="V91" s="603">
        <v>0</v>
      </c>
    </row>
    <row r="92" spans="2:22">
      <c r="B92" s="499" t="s">
        <v>123</v>
      </c>
      <c r="C92" s="500">
        <v>5000</v>
      </c>
      <c r="D92" s="501">
        <v>5000</v>
      </c>
      <c r="E92" s="502"/>
      <c r="F92" s="503"/>
      <c r="G92" s="504"/>
      <c r="H92" s="505"/>
      <c r="I92" s="506"/>
      <c r="J92" s="503"/>
      <c r="K92" s="507"/>
      <c r="L92" s="111"/>
      <c r="N92" s="604"/>
      <c r="O92" s="601">
        <v>0</v>
      </c>
      <c r="P92" s="602">
        <v>0</v>
      </c>
      <c r="Q92" s="602">
        <v>0</v>
      </c>
      <c r="R92" s="602">
        <v>0</v>
      </c>
      <c r="S92" s="602">
        <v>0</v>
      </c>
      <c r="T92" s="602">
        <v>0</v>
      </c>
      <c r="U92" s="602">
        <v>0</v>
      </c>
      <c r="V92" s="603">
        <v>0</v>
      </c>
    </row>
    <row r="93" spans="2:22">
      <c r="B93" s="508" t="s">
        <v>124</v>
      </c>
      <c r="C93" s="500">
        <v>20000</v>
      </c>
      <c r="D93" s="509">
        <v>800</v>
      </c>
      <c r="E93" s="502"/>
      <c r="F93" s="503">
        <v>19200</v>
      </c>
      <c r="G93" s="504"/>
      <c r="H93" s="505"/>
      <c r="I93" s="506"/>
      <c r="J93" s="503"/>
      <c r="K93" s="507"/>
      <c r="L93" s="111"/>
      <c r="N93" s="604"/>
      <c r="O93" s="601">
        <v>0</v>
      </c>
      <c r="P93" s="602">
        <v>0</v>
      </c>
      <c r="Q93" s="602">
        <v>0</v>
      </c>
      <c r="R93" s="602">
        <v>0</v>
      </c>
      <c r="S93" s="602">
        <v>0</v>
      </c>
      <c r="T93" s="602">
        <v>0</v>
      </c>
      <c r="U93" s="602">
        <v>0</v>
      </c>
      <c r="V93" s="603">
        <v>0</v>
      </c>
    </row>
    <row r="94" spans="2:22">
      <c r="B94" s="499" t="s">
        <v>125</v>
      </c>
      <c r="C94" s="500">
        <v>10000</v>
      </c>
      <c r="D94" s="501">
        <v>200</v>
      </c>
      <c r="E94" s="502"/>
      <c r="F94" s="503"/>
      <c r="G94" s="504">
        <v>9800</v>
      </c>
      <c r="H94" s="505"/>
      <c r="I94" s="506"/>
      <c r="J94" s="503"/>
      <c r="K94" s="507"/>
      <c r="L94" s="111"/>
      <c r="N94" s="604"/>
      <c r="O94" s="601">
        <v>0</v>
      </c>
      <c r="P94" s="602">
        <v>0</v>
      </c>
      <c r="Q94" s="602">
        <v>0</v>
      </c>
      <c r="R94" s="602">
        <v>0</v>
      </c>
      <c r="S94" s="602">
        <v>0</v>
      </c>
      <c r="T94" s="602">
        <v>0</v>
      </c>
      <c r="U94" s="602">
        <v>0</v>
      </c>
      <c r="V94" s="603">
        <v>0</v>
      </c>
    </row>
    <row r="95" spans="2:22">
      <c r="B95" s="499" t="s">
        <v>126</v>
      </c>
      <c r="C95" s="500">
        <v>10000</v>
      </c>
      <c r="D95" s="501">
        <v>300</v>
      </c>
      <c r="E95" s="502"/>
      <c r="F95" s="503"/>
      <c r="G95" s="504">
        <v>9700</v>
      </c>
      <c r="H95" s="505"/>
      <c r="I95" s="506"/>
      <c r="J95" s="503"/>
      <c r="K95" s="507"/>
      <c r="L95" s="111"/>
      <c r="N95" s="604"/>
      <c r="O95" s="601">
        <v>0</v>
      </c>
      <c r="P95" s="602">
        <v>0</v>
      </c>
      <c r="Q95" s="602">
        <v>0</v>
      </c>
      <c r="R95" s="602">
        <v>0</v>
      </c>
      <c r="S95" s="602">
        <v>0</v>
      </c>
      <c r="T95" s="602">
        <v>0</v>
      </c>
      <c r="U95" s="602">
        <v>0</v>
      </c>
      <c r="V95" s="603">
        <v>0</v>
      </c>
    </row>
    <row r="96" spans="2:22">
      <c r="B96" s="508" t="s">
        <v>127</v>
      </c>
      <c r="C96" s="500">
        <v>10000</v>
      </c>
      <c r="D96" s="509">
        <v>200</v>
      </c>
      <c r="E96" s="509"/>
      <c r="F96" s="510"/>
      <c r="G96" s="511"/>
      <c r="H96" s="509">
        <v>9500</v>
      </c>
      <c r="I96" s="512"/>
      <c r="J96" s="510">
        <v>300</v>
      </c>
      <c r="K96" s="513"/>
      <c r="L96" s="111"/>
      <c r="N96" s="604"/>
      <c r="O96" s="601">
        <v>0</v>
      </c>
      <c r="P96" s="602">
        <v>0</v>
      </c>
      <c r="Q96" s="602">
        <v>0</v>
      </c>
      <c r="R96" s="602">
        <v>0</v>
      </c>
      <c r="S96" s="602">
        <v>0</v>
      </c>
      <c r="T96" s="602">
        <v>0</v>
      </c>
      <c r="U96" s="602">
        <v>0</v>
      </c>
      <c r="V96" s="603">
        <v>0</v>
      </c>
    </row>
    <row r="97" spans="2:22">
      <c r="B97" s="508" t="s">
        <v>128</v>
      </c>
      <c r="C97" s="500">
        <v>10000</v>
      </c>
      <c r="D97" s="509">
        <v>100</v>
      </c>
      <c r="E97" s="509"/>
      <c r="F97" s="510"/>
      <c r="G97" s="511"/>
      <c r="H97" s="509"/>
      <c r="I97" s="512">
        <v>9500</v>
      </c>
      <c r="J97" s="510">
        <v>400</v>
      </c>
      <c r="K97" s="513"/>
      <c r="L97" s="111"/>
      <c r="N97" s="604"/>
      <c r="O97" s="601">
        <v>0</v>
      </c>
      <c r="P97" s="602">
        <v>0</v>
      </c>
      <c r="Q97" s="602">
        <v>0</v>
      </c>
      <c r="R97" s="602">
        <v>0</v>
      </c>
      <c r="S97" s="602">
        <v>0</v>
      </c>
      <c r="T97" s="602">
        <v>0</v>
      </c>
      <c r="U97" s="602">
        <v>0</v>
      </c>
      <c r="V97" s="603">
        <v>0</v>
      </c>
    </row>
    <row r="98" spans="2:22" ht="16.2" thickBot="1">
      <c r="B98" s="508" t="s">
        <v>129</v>
      </c>
      <c r="C98" s="500">
        <v>10000</v>
      </c>
      <c r="D98" s="509"/>
      <c r="E98" s="509"/>
      <c r="F98" s="510"/>
      <c r="G98" s="511"/>
      <c r="H98" s="509"/>
      <c r="I98" s="512"/>
      <c r="J98" s="510">
        <v>200</v>
      </c>
      <c r="K98" s="513">
        <v>9800</v>
      </c>
      <c r="L98" s="111"/>
      <c r="N98" s="611" t="s">
        <v>258</v>
      </c>
      <c r="O98" s="601">
        <v>9800</v>
      </c>
      <c r="P98" s="602">
        <v>0</v>
      </c>
      <c r="Q98" s="602">
        <v>0</v>
      </c>
      <c r="R98" s="602">
        <v>0</v>
      </c>
      <c r="S98" s="602">
        <v>0</v>
      </c>
      <c r="T98" s="602">
        <v>0</v>
      </c>
      <c r="U98" s="602">
        <v>0</v>
      </c>
      <c r="V98" s="603">
        <v>0</v>
      </c>
    </row>
    <row r="99" spans="2:22" ht="30" customHeight="1" thickBot="1">
      <c r="B99" s="187" t="s">
        <v>1</v>
      </c>
      <c r="C99" s="46">
        <v>150000</v>
      </c>
      <c r="D99" s="64">
        <v>6600</v>
      </c>
      <c r="E99" s="48">
        <v>0</v>
      </c>
      <c r="F99" s="49">
        <v>19200</v>
      </c>
      <c r="G99" s="50">
        <v>19500</v>
      </c>
      <c r="H99" s="51">
        <v>9500</v>
      </c>
      <c r="I99" s="52">
        <v>9500</v>
      </c>
      <c r="J99" s="53">
        <v>900</v>
      </c>
      <c r="K99" s="54">
        <v>84800</v>
      </c>
      <c r="L99" s="111"/>
      <c r="N99" s="612"/>
      <c r="O99" s="605">
        <v>9800</v>
      </c>
      <c r="P99" s="606">
        <v>0</v>
      </c>
      <c r="Q99" s="606">
        <v>0</v>
      </c>
      <c r="R99" s="606">
        <v>0</v>
      </c>
      <c r="S99" s="606">
        <v>50000</v>
      </c>
      <c r="T99" s="606">
        <v>0</v>
      </c>
      <c r="U99" s="606">
        <v>25000</v>
      </c>
      <c r="V99" s="607">
        <v>0</v>
      </c>
    </row>
    <row r="100" spans="2:22" ht="28.5" customHeight="1" thickBot="1">
      <c r="C100" s="124"/>
      <c r="L100" s="111"/>
      <c r="N100" s="101"/>
      <c r="O100" s="608">
        <v>0.11556603773584906</v>
      </c>
      <c r="P100" s="609">
        <v>0</v>
      </c>
      <c r="Q100" s="609">
        <v>0</v>
      </c>
      <c r="R100" s="609">
        <v>0</v>
      </c>
      <c r="S100" s="609">
        <v>0.589622641509434</v>
      </c>
      <c r="T100" s="609">
        <v>0</v>
      </c>
      <c r="U100" s="609">
        <v>0.294811320754717</v>
      </c>
      <c r="V100" s="610">
        <v>0</v>
      </c>
    </row>
    <row r="101" spans="2:22" ht="15" customHeight="1">
      <c r="B101" s="188"/>
      <c r="C101" s="122" t="s">
        <v>13</v>
      </c>
      <c r="L101" s="111"/>
      <c r="M101" s="2"/>
      <c r="N101" s="2"/>
      <c r="O101" s="2"/>
      <c r="P101" s="2"/>
      <c r="Q101" s="2"/>
      <c r="R101" s="2"/>
      <c r="S101" s="2"/>
      <c r="T101" s="2"/>
      <c r="U101" s="2"/>
    </row>
    <row r="102" spans="2:22" ht="4.95" customHeight="1">
      <c r="L102" s="111"/>
      <c r="M102" s="2"/>
      <c r="N102" s="2"/>
      <c r="O102" s="2"/>
      <c r="P102" s="2"/>
      <c r="Q102" s="2"/>
      <c r="R102" s="2"/>
      <c r="S102" s="2"/>
      <c r="T102" s="2"/>
      <c r="U102" s="2"/>
    </row>
    <row r="103" spans="2:22" ht="15" customHeight="1">
      <c r="B103" s="189"/>
      <c r="C103" s="122" t="s">
        <v>24</v>
      </c>
      <c r="L103" s="111"/>
      <c r="M103" s="2"/>
      <c r="N103" s="2"/>
      <c r="O103" s="2"/>
      <c r="P103" s="2"/>
      <c r="Q103" s="2"/>
      <c r="R103" s="2"/>
      <c r="S103" s="2"/>
      <c r="T103" s="2"/>
      <c r="U103" s="2"/>
    </row>
    <row r="104" spans="2:22" ht="16.2" thickBot="1">
      <c r="C104" s="124"/>
      <c r="D104" s="124"/>
      <c r="K104" s="124"/>
      <c r="L104" s="111"/>
      <c r="M104" s="2"/>
      <c r="N104" s="2"/>
      <c r="O104" s="2"/>
      <c r="P104" s="2"/>
      <c r="Q104" s="2"/>
      <c r="R104" s="2"/>
      <c r="S104" s="2"/>
      <c r="T104" s="2"/>
      <c r="U104" s="2"/>
    </row>
    <row r="105" spans="2:22" ht="30" customHeight="1" thickBot="1">
      <c r="B105" s="85"/>
      <c r="D105" s="87" t="s">
        <v>255</v>
      </c>
      <c r="E105" s="88"/>
      <c r="F105" s="88"/>
      <c r="G105" s="88"/>
      <c r="H105" s="88"/>
      <c r="I105" s="88"/>
      <c r="J105" s="89"/>
      <c r="K105" s="190"/>
      <c r="L105" s="111"/>
      <c r="M105" s="2"/>
      <c r="N105" s="2"/>
      <c r="O105" s="2"/>
      <c r="P105" s="2"/>
      <c r="Q105" s="2"/>
      <c r="R105" s="2"/>
      <c r="S105" s="2"/>
      <c r="T105" s="2"/>
      <c r="U105" s="2"/>
    </row>
    <row r="106" spans="2:22" ht="125.25" customHeight="1" thickBot="1">
      <c r="B106" s="91" t="s">
        <v>19</v>
      </c>
      <c r="C106" s="92" t="s">
        <v>25</v>
      </c>
      <c r="D106" s="126" t="s">
        <v>18</v>
      </c>
      <c r="E106" s="127" t="s">
        <v>16</v>
      </c>
      <c r="F106" s="128" t="s">
        <v>27</v>
      </c>
      <c r="G106" s="129" t="s">
        <v>17</v>
      </c>
      <c r="H106" s="130" t="s">
        <v>28</v>
      </c>
      <c r="I106" s="131" t="s">
        <v>29</v>
      </c>
      <c r="J106" s="132" t="s">
        <v>10</v>
      </c>
      <c r="K106" s="133" t="s">
        <v>30</v>
      </c>
      <c r="L106" s="111"/>
      <c r="M106" s="2"/>
      <c r="N106" s="101"/>
      <c r="O106" s="597" t="s">
        <v>258</v>
      </c>
      <c r="P106" s="598" t="s">
        <v>259</v>
      </c>
      <c r="Q106" s="598" t="s">
        <v>260</v>
      </c>
      <c r="R106" s="598" t="s">
        <v>265</v>
      </c>
      <c r="S106" s="598" t="s">
        <v>261</v>
      </c>
      <c r="T106" s="598" t="s">
        <v>262</v>
      </c>
      <c r="U106" s="598" t="s">
        <v>263</v>
      </c>
      <c r="V106" s="599" t="s">
        <v>264</v>
      </c>
    </row>
    <row r="107" spans="2:22">
      <c r="B107" s="514" t="s">
        <v>107</v>
      </c>
      <c r="C107" s="515"/>
      <c r="D107" s="516"/>
      <c r="E107" s="516"/>
      <c r="F107" s="517"/>
      <c r="G107" s="518"/>
      <c r="H107" s="516"/>
      <c r="I107" s="519"/>
      <c r="J107" s="517"/>
      <c r="K107" s="520"/>
      <c r="L107" s="111"/>
      <c r="N107" s="600"/>
      <c r="O107" s="601">
        <v>0</v>
      </c>
      <c r="P107" s="602">
        <v>0</v>
      </c>
      <c r="Q107" s="602">
        <v>0</v>
      </c>
      <c r="R107" s="602">
        <v>0</v>
      </c>
      <c r="S107" s="602">
        <v>0</v>
      </c>
      <c r="T107" s="602">
        <v>0</v>
      </c>
      <c r="U107" s="602">
        <v>0</v>
      </c>
      <c r="V107" s="603">
        <v>0</v>
      </c>
    </row>
    <row r="108" spans="2:22">
      <c r="B108" s="521" t="s">
        <v>108</v>
      </c>
      <c r="C108" s="522">
        <v>0</v>
      </c>
      <c r="D108" s="523"/>
      <c r="E108" s="523"/>
      <c r="F108" s="524"/>
      <c r="G108" s="525"/>
      <c r="H108" s="523">
        <v>0</v>
      </c>
      <c r="I108" s="526"/>
      <c r="J108" s="524"/>
      <c r="K108" s="527"/>
      <c r="L108" s="111"/>
      <c r="N108" s="604"/>
      <c r="O108" s="601">
        <v>0</v>
      </c>
      <c r="P108" s="602">
        <v>0</v>
      </c>
      <c r="Q108" s="602">
        <v>0</v>
      </c>
      <c r="R108" s="602">
        <v>0</v>
      </c>
      <c r="S108" s="602">
        <v>0</v>
      </c>
      <c r="T108" s="602">
        <v>0</v>
      </c>
      <c r="U108" s="602">
        <v>0</v>
      </c>
      <c r="V108" s="603">
        <v>0</v>
      </c>
    </row>
    <row r="109" spans="2:22">
      <c r="B109" s="521" t="s">
        <v>109</v>
      </c>
      <c r="C109" s="522">
        <v>1000</v>
      </c>
      <c r="D109" s="523">
        <v>1000</v>
      </c>
      <c r="E109" s="523"/>
      <c r="F109" s="524"/>
      <c r="G109" s="525"/>
      <c r="H109" s="523"/>
      <c r="I109" s="526"/>
      <c r="J109" s="524"/>
      <c r="K109" s="527"/>
      <c r="L109" s="111"/>
      <c r="N109" s="604"/>
      <c r="O109" s="601">
        <v>0</v>
      </c>
      <c r="P109" s="602">
        <v>0</v>
      </c>
      <c r="Q109" s="602">
        <v>0</v>
      </c>
      <c r="R109" s="602">
        <v>0</v>
      </c>
      <c r="S109" s="602">
        <v>0</v>
      </c>
      <c r="T109" s="602">
        <v>0</v>
      </c>
      <c r="U109" s="602">
        <v>0</v>
      </c>
      <c r="V109" s="603">
        <v>0</v>
      </c>
    </row>
    <row r="110" spans="2:22">
      <c r="B110" s="508" t="s">
        <v>110</v>
      </c>
      <c r="C110" s="528">
        <v>9000</v>
      </c>
      <c r="D110" s="529">
        <v>180</v>
      </c>
      <c r="E110" s="529"/>
      <c r="F110" s="530"/>
      <c r="G110" s="531"/>
      <c r="H110" s="529"/>
      <c r="I110" s="532">
        <v>4500</v>
      </c>
      <c r="J110" s="530">
        <v>4320</v>
      </c>
      <c r="K110" s="533"/>
      <c r="L110" s="111"/>
      <c r="N110" s="604"/>
      <c r="O110" s="601">
        <v>0</v>
      </c>
      <c r="P110" s="602">
        <v>0</v>
      </c>
      <c r="Q110" s="602">
        <v>0</v>
      </c>
      <c r="R110" s="602">
        <v>0</v>
      </c>
      <c r="S110" s="602">
        <v>0</v>
      </c>
      <c r="T110" s="602">
        <v>0</v>
      </c>
      <c r="U110" s="602">
        <v>0</v>
      </c>
      <c r="V110" s="603">
        <v>0</v>
      </c>
    </row>
    <row r="111" spans="2:22">
      <c r="B111" s="508" t="s">
        <v>130</v>
      </c>
      <c r="C111" s="528">
        <v>15000</v>
      </c>
      <c r="D111" s="529">
        <v>150</v>
      </c>
      <c r="E111" s="529">
        <v>14850</v>
      </c>
      <c r="F111" s="530"/>
      <c r="G111" s="531"/>
      <c r="H111" s="529"/>
      <c r="I111" s="532"/>
      <c r="J111" s="530"/>
      <c r="K111" s="533"/>
      <c r="L111" s="111"/>
      <c r="N111" s="604"/>
      <c r="O111" s="601">
        <v>0</v>
      </c>
      <c r="P111" s="602">
        <v>0</v>
      </c>
      <c r="Q111" s="602">
        <v>0</v>
      </c>
      <c r="R111" s="602">
        <v>0</v>
      </c>
      <c r="S111" s="602">
        <v>0</v>
      </c>
      <c r="T111" s="602">
        <v>0</v>
      </c>
      <c r="U111" s="602">
        <v>0</v>
      </c>
      <c r="V111" s="603">
        <v>0</v>
      </c>
    </row>
    <row r="112" spans="2:22">
      <c r="B112" s="534"/>
      <c r="C112" s="515"/>
      <c r="D112" s="516"/>
      <c r="E112" s="516"/>
      <c r="F112" s="517"/>
      <c r="G112" s="518"/>
      <c r="H112" s="516"/>
      <c r="I112" s="519"/>
      <c r="J112" s="517"/>
      <c r="K112" s="520"/>
      <c r="L112" s="111"/>
      <c r="N112" s="604"/>
      <c r="O112" s="601">
        <v>0</v>
      </c>
      <c r="P112" s="602">
        <v>0</v>
      </c>
      <c r="Q112" s="602">
        <v>0</v>
      </c>
      <c r="R112" s="602">
        <v>0</v>
      </c>
      <c r="S112" s="602">
        <v>0</v>
      </c>
      <c r="T112" s="602">
        <v>0</v>
      </c>
      <c r="U112" s="602">
        <v>0</v>
      </c>
      <c r="V112" s="603">
        <v>0</v>
      </c>
    </row>
    <row r="113" spans="2:22">
      <c r="B113" s="514" t="s">
        <v>111</v>
      </c>
      <c r="C113" s="515"/>
      <c r="D113" s="516"/>
      <c r="E113" s="516"/>
      <c r="F113" s="517"/>
      <c r="G113" s="518"/>
      <c r="H113" s="516"/>
      <c r="I113" s="519"/>
      <c r="J113" s="517"/>
      <c r="K113" s="520"/>
      <c r="L113" s="111"/>
      <c r="N113" s="604"/>
      <c r="O113" s="601">
        <v>0</v>
      </c>
      <c r="P113" s="602">
        <v>0</v>
      </c>
      <c r="Q113" s="602">
        <v>0</v>
      </c>
      <c r="R113" s="602">
        <v>0</v>
      </c>
      <c r="S113" s="602">
        <v>0</v>
      </c>
      <c r="T113" s="602">
        <v>0</v>
      </c>
      <c r="U113" s="602">
        <v>0</v>
      </c>
      <c r="V113" s="603">
        <v>0</v>
      </c>
    </row>
    <row r="114" spans="2:22">
      <c r="B114" s="521" t="s">
        <v>112</v>
      </c>
      <c r="C114" s="522">
        <v>0</v>
      </c>
      <c r="D114" s="523">
        <v>0</v>
      </c>
      <c r="E114" s="523"/>
      <c r="F114" s="524"/>
      <c r="G114" s="525"/>
      <c r="H114" s="523"/>
      <c r="I114" s="526"/>
      <c r="J114" s="524"/>
      <c r="K114" s="527"/>
      <c r="L114" s="111"/>
      <c r="N114" s="604"/>
      <c r="O114" s="601">
        <v>0</v>
      </c>
      <c r="P114" s="602">
        <v>0</v>
      </c>
      <c r="Q114" s="602">
        <v>0</v>
      </c>
      <c r="R114" s="602">
        <v>0</v>
      </c>
      <c r="S114" s="602">
        <v>0</v>
      </c>
      <c r="T114" s="602">
        <v>0</v>
      </c>
      <c r="U114" s="602">
        <v>0</v>
      </c>
      <c r="V114" s="603">
        <v>0</v>
      </c>
    </row>
    <row r="115" spans="2:22">
      <c r="B115" s="521" t="s">
        <v>113</v>
      </c>
      <c r="C115" s="522">
        <v>0</v>
      </c>
      <c r="D115" s="523">
        <v>0</v>
      </c>
      <c r="E115" s="523"/>
      <c r="F115" s="524"/>
      <c r="G115" s="525"/>
      <c r="H115" s="523"/>
      <c r="I115" s="526"/>
      <c r="J115" s="524"/>
      <c r="K115" s="527"/>
      <c r="L115" s="111"/>
      <c r="N115" s="604"/>
      <c r="O115" s="601">
        <v>0</v>
      </c>
      <c r="P115" s="602">
        <v>0</v>
      </c>
      <c r="Q115" s="602">
        <v>0</v>
      </c>
      <c r="R115" s="602">
        <v>0</v>
      </c>
      <c r="S115" s="602">
        <v>0</v>
      </c>
      <c r="T115" s="602">
        <v>0</v>
      </c>
      <c r="U115" s="602">
        <v>0</v>
      </c>
      <c r="V115" s="603">
        <v>0</v>
      </c>
    </row>
    <row r="116" spans="2:22">
      <c r="B116" s="521" t="s">
        <v>114</v>
      </c>
      <c r="C116" s="522">
        <v>0</v>
      </c>
      <c r="D116" s="523">
        <v>0</v>
      </c>
      <c r="E116" s="523">
        <v>0</v>
      </c>
      <c r="F116" s="524"/>
      <c r="G116" s="525"/>
      <c r="H116" s="523"/>
      <c r="I116" s="526">
        <v>0</v>
      </c>
      <c r="J116" s="524">
        <v>0</v>
      </c>
      <c r="K116" s="527"/>
      <c r="L116" s="111"/>
      <c r="N116" s="604"/>
      <c r="O116" s="601">
        <v>0</v>
      </c>
      <c r="P116" s="602">
        <v>0</v>
      </c>
      <c r="Q116" s="602">
        <v>0</v>
      </c>
      <c r="R116" s="602">
        <v>0</v>
      </c>
      <c r="S116" s="602">
        <v>0</v>
      </c>
      <c r="T116" s="602">
        <v>0</v>
      </c>
      <c r="U116" s="602">
        <v>0</v>
      </c>
      <c r="V116" s="603">
        <v>0</v>
      </c>
    </row>
    <row r="117" spans="2:22">
      <c r="B117" s="521" t="s">
        <v>115</v>
      </c>
      <c r="C117" s="522">
        <v>0</v>
      </c>
      <c r="D117" s="523">
        <v>0</v>
      </c>
      <c r="E117" s="523"/>
      <c r="F117" s="524"/>
      <c r="G117" s="525"/>
      <c r="H117" s="523"/>
      <c r="I117" s="526">
        <v>0</v>
      </c>
      <c r="J117" s="524">
        <v>0</v>
      </c>
      <c r="K117" s="527"/>
      <c r="L117" s="111"/>
      <c r="N117" s="604"/>
      <c r="O117" s="601">
        <v>0</v>
      </c>
      <c r="P117" s="602">
        <v>0</v>
      </c>
      <c r="Q117" s="602">
        <v>0</v>
      </c>
      <c r="R117" s="602">
        <v>0</v>
      </c>
      <c r="S117" s="602">
        <v>0</v>
      </c>
      <c r="T117" s="602">
        <v>0</v>
      </c>
      <c r="U117" s="602">
        <v>0</v>
      </c>
      <c r="V117" s="603">
        <v>0</v>
      </c>
    </row>
    <row r="118" spans="2:22">
      <c r="B118" s="508" t="s">
        <v>131</v>
      </c>
      <c r="C118" s="528">
        <v>15000</v>
      </c>
      <c r="D118" s="501">
        <v>150</v>
      </c>
      <c r="E118" s="502">
        <v>14850</v>
      </c>
      <c r="F118" s="530"/>
      <c r="G118" s="531"/>
      <c r="H118" s="529"/>
      <c r="I118" s="532"/>
      <c r="J118" s="530"/>
      <c r="K118" s="533"/>
      <c r="L118" s="111"/>
      <c r="N118" s="604"/>
      <c r="O118" s="601">
        <v>0</v>
      </c>
      <c r="P118" s="602">
        <v>0</v>
      </c>
      <c r="Q118" s="602">
        <v>0</v>
      </c>
      <c r="R118" s="602">
        <v>0</v>
      </c>
      <c r="S118" s="602">
        <v>0</v>
      </c>
      <c r="T118" s="602">
        <v>0</v>
      </c>
      <c r="U118" s="602">
        <v>0</v>
      </c>
      <c r="V118" s="603">
        <v>0</v>
      </c>
    </row>
    <row r="119" spans="2:22">
      <c r="B119" s="508" t="s">
        <v>132</v>
      </c>
      <c r="C119" s="528">
        <v>10000</v>
      </c>
      <c r="D119" s="501">
        <v>100</v>
      </c>
      <c r="E119" s="502">
        <v>9900</v>
      </c>
      <c r="F119" s="530"/>
      <c r="G119" s="531"/>
      <c r="H119" s="529"/>
      <c r="I119" s="532"/>
      <c r="J119" s="530"/>
      <c r="K119" s="533"/>
      <c r="L119" s="111"/>
      <c r="N119" s="604"/>
      <c r="O119" s="601">
        <v>0</v>
      </c>
      <c r="P119" s="602">
        <v>0</v>
      </c>
      <c r="Q119" s="602">
        <v>0</v>
      </c>
      <c r="R119" s="602">
        <v>0</v>
      </c>
      <c r="S119" s="602">
        <v>0</v>
      </c>
      <c r="T119" s="602">
        <v>0</v>
      </c>
      <c r="U119" s="602">
        <v>0</v>
      </c>
      <c r="V119" s="603">
        <v>0</v>
      </c>
    </row>
    <row r="120" spans="2:22">
      <c r="B120" s="508" t="s">
        <v>125</v>
      </c>
      <c r="C120" s="528">
        <v>35000</v>
      </c>
      <c r="D120" s="501">
        <v>700</v>
      </c>
      <c r="E120" s="502"/>
      <c r="F120" s="503"/>
      <c r="G120" s="504">
        <v>34300</v>
      </c>
      <c r="H120" s="529"/>
      <c r="I120" s="532"/>
      <c r="J120" s="530"/>
      <c r="K120" s="533"/>
      <c r="L120" s="111"/>
      <c r="N120" s="604"/>
      <c r="O120" s="601">
        <v>0</v>
      </c>
      <c r="P120" s="602">
        <v>0</v>
      </c>
      <c r="Q120" s="602">
        <v>0</v>
      </c>
      <c r="R120" s="602">
        <v>0</v>
      </c>
      <c r="S120" s="602">
        <v>0</v>
      </c>
      <c r="T120" s="602">
        <v>0</v>
      </c>
      <c r="U120" s="602">
        <v>0</v>
      </c>
      <c r="V120" s="603">
        <v>0</v>
      </c>
    </row>
    <row r="121" spans="2:22">
      <c r="B121" s="508" t="s">
        <v>126</v>
      </c>
      <c r="C121" s="528">
        <v>35000</v>
      </c>
      <c r="D121" s="501">
        <v>1050</v>
      </c>
      <c r="E121" s="502"/>
      <c r="F121" s="503"/>
      <c r="G121" s="504">
        <v>33950</v>
      </c>
      <c r="H121" s="529"/>
      <c r="I121" s="532"/>
      <c r="J121" s="530"/>
      <c r="K121" s="533"/>
      <c r="L121" s="111"/>
      <c r="N121" s="604"/>
      <c r="O121" s="601">
        <v>0</v>
      </c>
      <c r="P121" s="602">
        <v>0</v>
      </c>
      <c r="Q121" s="602">
        <v>0</v>
      </c>
      <c r="R121" s="602">
        <v>0</v>
      </c>
      <c r="S121" s="602">
        <v>0</v>
      </c>
      <c r="T121" s="602">
        <v>0</v>
      </c>
      <c r="U121" s="602">
        <v>0</v>
      </c>
      <c r="V121" s="603">
        <v>0</v>
      </c>
    </row>
    <row r="122" spans="2:22">
      <c r="B122" s="508" t="s">
        <v>127</v>
      </c>
      <c r="C122" s="528">
        <v>85000</v>
      </c>
      <c r="D122" s="509">
        <v>1700</v>
      </c>
      <c r="E122" s="509"/>
      <c r="F122" s="510"/>
      <c r="G122" s="511"/>
      <c r="H122" s="509">
        <v>80750</v>
      </c>
      <c r="I122" s="512"/>
      <c r="J122" s="510">
        <v>2550</v>
      </c>
      <c r="K122" s="533"/>
      <c r="L122" s="111"/>
      <c r="N122" s="604"/>
      <c r="O122" s="601">
        <v>0</v>
      </c>
      <c r="P122" s="602">
        <v>0</v>
      </c>
      <c r="Q122" s="602">
        <v>0</v>
      </c>
      <c r="R122" s="602">
        <v>0</v>
      </c>
      <c r="S122" s="602">
        <v>0</v>
      </c>
      <c r="T122" s="602">
        <v>0</v>
      </c>
      <c r="U122" s="602">
        <v>0</v>
      </c>
      <c r="V122" s="603">
        <v>0</v>
      </c>
    </row>
    <row r="123" spans="2:22">
      <c r="B123" s="508" t="s">
        <v>128</v>
      </c>
      <c r="C123" s="528">
        <v>125000</v>
      </c>
      <c r="D123" s="509">
        <v>1250</v>
      </c>
      <c r="E123" s="509"/>
      <c r="F123" s="510"/>
      <c r="G123" s="511"/>
      <c r="H123" s="509"/>
      <c r="I123" s="512">
        <v>118750</v>
      </c>
      <c r="J123" s="510">
        <v>5000</v>
      </c>
      <c r="K123" s="533"/>
      <c r="L123" s="111"/>
      <c r="N123" s="604"/>
      <c r="O123" s="601">
        <v>0</v>
      </c>
      <c r="P123" s="602">
        <v>0</v>
      </c>
      <c r="Q123" s="602">
        <v>0</v>
      </c>
      <c r="R123" s="602">
        <v>0</v>
      </c>
      <c r="S123" s="602">
        <v>0</v>
      </c>
      <c r="T123" s="602">
        <v>0</v>
      </c>
      <c r="U123" s="602">
        <v>0</v>
      </c>
      <c r="V123" s="603">
        <v>0</v>
      </c>
    </row>
    <row r="124" spans="2:22">
      <c r="B124" s="508" t="s">
        <v>133</v>
      </c>
      <c r="C124" s="528">
        <v>35000</v>
      </c>
      <c r="D124" s="529">
        <v>1050</v>
      </c>
      <c r="E124" s="529"/>
      <c r="F124" s="530"/>
      <c r="G124" s="531"/>
      <c r="H124" s="529">
        <v>16100</v>
      </c>
      <c r="I124" s="532">
        <v>16100</v>
      </c>
      <c r="J124" s="530">
        <v>1750</v>
      </c>
      <c r="K124" s="533"/>
      <c r="L124" s="111"/>
      <c r="N124" s="604"/>
      <c r="O124" s="601">
        <v>0</v>
      </c>
      <c r="P124" s="602">
        <v>0</v>
      </c>
      <c r="Q124" s="602">
        <v>0</v>
      </c>
      <c r="R124" s="602">
        <v>0</v>
      </c>
      <c r="S124" s="602">
        <v>0</v>
      </c>
      <c r="T124" s="602">
        <v>0</v>
      </c>
      <c r="U124" s="602">
        <v>0</v>
      </c>
      <c r="V124" s="603">
        <v>0</v>
      </c>
    </row>
    <row r="125" spans="2:22">
      <c r="B125" s="508" t="s">
        <v>129</v>
      </c>
      <c r="C125" s="528">
        <v>25000</v>
      </c>
      <c r="D125" s="529"/>
      <c r="E125" s="529"/>
      <c r="F125" s="530"/>
      <c r="G125" s="531"/>
      <c r="H125" s="529"/>
      <c r="I125" s="532"/>
      <c r="J125" s="510">
        <v>500</v>
      </c>
      <c r="K125" s="513">
        <v>24500</v>
      </c>
      <c r="L125" s="111"/>
      <c r="N125" s="604" t="s">
        <v>258</v>
      </c>
      <c r="O125" s="601">
        <v>24500</v>
      </c>
      <c r="P125" s="602">
        <v>0</v>
      </c>
      <c r="Q125" s="602">
        <v>0</v>
      </c>
      <c r="R125" s="602">
        <v>0</v>
      </c>
      <c r="S125" s="602">
        <v>0</v>
      </c>
      <c r="T125" s="602">
        <v>0</v>
      </c>
      <c r="U125" s="602">
        <v>0</v>
      </c>
      <c r="V125" s="603">
        <v>0</v>
      </c>
    </row>
    <row r="126" spans="2:22">
      <c r="B126" s="508" t="s">
        <v>134</v>
      </c>
      <c r="C126" s="528">
        <v>25000</v>
      </c>
      <c r="D126" s="529"/>
      <c r="E126" s="529"/>
      <c r="F126" s="530"/>
      <c r="G126" s="531"/>
      <c r="H126" s="529"/>
      <c r="I126" s="532"/>
      <c r="J126" s="530"/>
      <c r="K126" s="533">
        <v>25000</v>
      </c>
      <c r="L126" s="111"/>
      <c r="N126" s="604" t="s">
        <v>259</v>
      </c>
      <c r="O126" s="601">
        <v>0</v>
      </c>
      <c r="P126" s="602">
        <v>25000</v>
      </c>
      <c r="Q126" s="602">
        <v>0</v>
      </c>
      <c r="R126" s="602">
        <v>0</v>
      </c>
      <c r="S126" s="602">
        <v>0</v>
      </c>
      <c r="T126" s="602">
        <v>0</v>
      </c>
      <c r="U126" s="602">
        <v>0</v>
      </c>
      <c r="V126" s="603">
        <v>0</v>
      </c>
    </row>
    <row r="127" spans="2:22">
      <c r="B127" s="508" t="s">
        <v>135</v>
      </c>
      <c r="C127" s="528">
        <v>15000</v>
      </c>
      <c r="D127" s="529">
        <v>300</v>
      </c>
      <c r="E127" s="529"/>
      <c r="F127" s="530"/>
      <c r="G127" s="531"/>
      <c r="H127" s="529"/>
      <c r="I127" s="532"/>
      <c r="J127" s="530">
        <v>900</v>
      </c>
      <c r="K127" s="533">
        <v>13800</v>
      </c>
      <c r="L127" s="111"/>
      <c r="N127" s="604" t="s">
        <v>265</v>
      </c>
      <c r="O127" s="601">
        <v>0</v>
      </c>
      <c r="P127" s="602">
        <v>0</v>
      </c>
      <c r="Q127" s="602">
        <v>0</v>
      </c>
      <c r="R127" s="602">
        <v>13800</v>
      </c>
      <c r="S127" s="602">
        <v>0</v>
      </c>
      <c r="T127" s="602">
        <v>0</v>
      </c>
      <c r="U127" s="602">
        <v>0</v>
      </c>
      <c r="V127" s="603">
        <v>0</v>
      </c>
    </row>
    <row r="128" spans="2:22">
      <c r="B128" s="508" t="s">
        <v>136</v>
      </c>
      <c r="C128" s="528">
        <v>15000</v>
      </c>
      <c r="D128" s="529">
        <v>600</v>
      </c>
      <c r="E128" s="529"/>
      <c r="F128" s="530"/>
      <c r="G128" s="531"/>
      <c r="H128" s="529"/>
      <c r="I128" s="532"/>
      <c r="J128" s="530">
        <v>600</v>
      </c>
      <c r="K128" s="533">
        <v>13800</v>
      </c>
      <c r="L128" s="111"/>
      <c r="N128" s="604" t="s">
        <v>260</v>
      </c>
      <c r="O128" s="601">
        <v>0</v>
      </c>
      <c r="P128" s="602">
        <v>0</v>
      </c>
      <c r="Q128" s="602">
        <v>13800</v>
      </c>
      <c r="R128" s="602">
        <v>0</v>
      </c>
      <c r="S128" s="602">
        <v>0</v>
      </c>
      <c r="T128" s="602">
        <v>0</v>
      </c>
      <c r="U128" s="602">
        <v>0</v>
      </c>
      <c r="V128" s="603">
        <v>0</v>
      </c>
    </row>
    <row r="129" spans="2:22">
      <c r="B129" s="508" t="s">
        <v>137</v>
      </c>
      <c r="C129" s="528">
        <v>10000</v>
      </c>
      <c r="D129" s="529">
        <v>400</v>
      </c>
      <c r="E129" s="529"/>
      <c r="F129" s="530"/>
      <c r="G129" s="531"/>
      <c r="H129" s="529"/>
      <c r="I129" s="532"/>
      <c r="J129" s="530"/>
      <c r="K129" s="533">
        <v>9600</v>
      </c>
      <c r="L129" s="111"/>
      <c r="N129" s="604" t="s">
        <v>260</v>
      </c>
      <c r="O129" s="601">
        <v>0</v>
      </c>
      <c r="P129" s="602">
        <v>0</v>
      </c>
      <c r="Q129" s="602">
        <v>9600</v>
      </c>
      <c r="R129" s="602">
        <v>0</v>
      </c>
      <c r="S129" s="602">
        <v>0</v>
      </c>
      <c r="T129" s="602">
        <v>0</v>
      </c>
      <c r="U129" s="602">
        <v>0</v>
      </c>
      <c r="V129" s="603">
        <v>0</v>
      </c>
    </row>
    <row r="130" spans="2:22">
      <c r="B130" s="508" t="s">
        <v>138</v>
      </c>
      <c r="C130" s="528">
        <v>50000</v>
      </c>
      <c r="D130" s="529">
        <v>3000</v>
      </c>
      <c r="E130" s="529"/>
      <c r="F130" s="530"/>
      <c r="G130" s="531"/>
      <c r="H130" s="529"/>
      <c r="I130" s="532"/>
      <c r="J130" s="530">
        <v>47000</v>
      </c>
      <c r="K130" s="533"/>
      <c r="L130" s="111"/>
      <c r="N130" s="604"/>
      <c r="O130" s="601">
        <v>0</v>
      </c>
      <c r="P130" s="602">
        <v>0</v>
      </c>
      <c r="Q130" s="602">
        <v>0</v>
      </c>
      <c r="R130" s="602">
        <v>0</v>
      </c>
      <c r="S130" s="602">
        <v>0</v>
      </c>
      <c r="T130" s="602">
        <v>0</v>
      </c>
      <c r="U130" s="602">
        <v>0</v>
      </c>
      <c r="V130" s="603">
        <v>0</v>
      </c>
    </row>
    <row r="131" spans="2:22">
      <c r="B131" s="508" t="s">
        <v>139</v>
      </c>
      <c r="C131" s="528">
        <v>40000</v>
      </c>
      <c r="D131" s="529">
        <v>1600</v>
      </c>
      <c r="E131" s="529"/>
      <c r="F131" s="530"/>
      <c r="G131" s="531"/>
      <c r="H131" s="529"/>
      <c r="I131" s="532"/>
      <c r="J131" s="530">
        <v>38400</v>
      </c>
      <c r="K131" s="533"/>
      <c r="L131" s="111"/>
      <c r="N131" s="604"/>
      <c r="O131" s="601">
        <v>0</v>
      </c>
      <c r="P131" s="602">
        <v>0</v>
      </c>
      <c r="Q131" s="602">
        <v>0</v>
      </c>
      <c r="R131" s="602">
        <v>0</v>
      </c>
      <c r="S131" s="602">
        <v>0</v>
      </c>
      <c r="T131" s="602">
        <v>0</v>
      </c>
      <c r="U131" s="602">
        <v>0</v>
      </c>
      <c r="V131" s="603">
        <v>0</v>
      </c>
    </row>
    <row r="132" spans="2:22">
      <c r="B132" s="508" t="s">
        <v>140</v>
      </c>
      <c r="C132" s="528">
        <v>30000</v>
      </c>
      <c r="D132" s="529">
        <v>900</v>
      </c>
      <c r="E132" s="529"/>
      <c r="F132" s="530"/>
      <c r="G132" s="531"/>
      <c r="H132" s="529"/>
      <c r="I132" s="532"/>
      <c r="J132" s="530">
        <v>29100</v>
      </c>
      <c r="K132" s="533"/>
      <c r="L132" s="111"/>
      <c r="N132" s="604"/>
      <c r="O132" s="601">
        <v>0</v>
      </c>
      <c r="P132" s="602">
        <v>0</v>
      </c>
      <c r="Q132" s="602">
        <v>0</v>
      </c>
      <c r="R132" s="602">
        <v>0</v>
      </c>
      <c r="S132" s="602">
        <v>0</v>
      </c>
      <c r="T132" s="602">
        <v>0</v>
      </c>
      <c r="U132" s="602">
        <v>0</v>
      </c>
      <c r="V132" s="603">
        <v>0</v>
      </c>
    </row>
    <row r="133" spans="2:22">
      <c r="B133" s="508" t="s">
        <v>141</v>
      </c>
      <c r="C133" s="528">
        <v>25000</v>
      </c>
      <c r="D133" s="529"/>
      <c r="E133" s="529"/>
      <c r="F133" s="530"/>
      <c r="G133" s="531"/>
      <c r="H133" s="529"/>
      <c r="I133" s="532"/>
      <c r="J133" s="530"/>
      <c r="K133" s="533">
        <v>25000</v>
      </c>
      <c r="L133" s="111"/>
      <c r="N133" s="604" t="s">
        <v>263</v>
      </c>
      <c r="O133" s="601">
        <v>0</v>
      </c>
      <c r="P133" s="602">
        <v>0</v>
      </c>
      <c r="Q133" s="602">
        <v>0</v>
      </c>
      <c r="R133" s="602">
        <v>0</v>
      </c>
      <c r="S133" s="602">
        <v>0</v>
      </c>
      <c r="T133" s="602">
        <v>0</v>
      </c>
      <c r="U133" s="602">
        <v>25000</v>
      </c>
      <c r="V133" s="603">
        <v>0</v>
      </c>
    </row>
    <row r="134" spans="2:22">
      <c r="B134" s="472"/>
      <c r="C134" s="515"/>
      <c r="D134" s="516"/>
      <c r="E134" s="516"/>
      <c r="F134" s="517"/>
      <c r="G134" s="518"/>
      <c r="H134" s="516"/>
      <c r="I134" s="519"/>
      <c r="J134" s="517"/>
      <c r="K134" s="520"/>
      <c r="L134" s="111"/>
      <c r="N134" s="604"/>
      <c r="O134" s="601">
        <v>0</v>
      </c>
      <c r="P134" s="602">
        <v>0</v>
      </c>
      <c r="Q134" s="602">
        <v>0</v>
      </c>
      <c r="R134" s="602">
        <v>0</v>
      </c>
      <c r="S134" s="602">
        <v>0</v>
      </c>
      <c r="T134" s="602">
        <v>0</v>
      </c>
      <c r="U134" s="602">
        <v>0</v>
      </c>
      <c r="V134" s="603">
        <v>0</v>
      </c>
    </row>
    <row r="135" spans="2:22">
      <c r="B135" s="534" t="s">
        <v>116</v>
      </c>
      <c r="C135" s="515">
        <v>25000</v>
      </c>
      <c r="D135" s="516"/>
      <c r="E135" s="516"/>
      <c r="F135" s="517"/>
      <c r="G135" s="518">
        <v>25000</v>
      </c>
      <c r="H135" s="516"/>
      <c r="I135" s="519"/>
      <c r="J135" s="517"/>
      <c r="K135" s="520"/>
      <c r="L135" s="111"/>
      <c r="N135" s="604"/>
      <c r="O135" s="601">
        <v>0</v>
      </c>
      <c r="P135" s="602">
        <v>0</v>
      </c>
      <c r="Q135" s="602">
        <v>0</v>
      </c>
      <c r="R135" s="602">
        <v>0</v>
      </c>
      <c r="S135" s="602">
        <v>0</v>
      </c>
      <c r="T135" s="602">
        <v>0</v>
      </c>
      <c r="U135" s="602">
        <v>0</v>
      </c>
      <c r="V135" s="603">
        <v>0</v>
      </c>
    </row>
    <row r="136" spans="2:22">
      <c r="B136" s="534"/>
      <c r="C136" s="515"/>
      <c r="D136" s="516"/>
      <c r="E136" s="516"/>
      <c r="F136" s="517"/>
      <c r="G136" s="518"/>
      <c r="H136" s="516"/>
      <c r="I136" s="519"/>
      <c r="J136" s="517"/>
      <c r="K136" s="520"/>
      <c r="L136" s="111"/>
      <c r="N136" s="604"/>
      <c r="O136" s="601">
        <v>0</v>
      </c>
      <c r="P136" s="602">
        <v>0</v>
      </c>
      <c r="Q136" s="602">
        <v>0</v>
      </c>
      <c r="R136" s="602">
        <v>0</v>
      </c>
      <c r="S136" s="602">
        <v>0</v>
      </c>
      <c r="T136" s="602">
        <v>0</v>
      </c>
      <c r="U136" s="602">
        <v>0</v>
      </c>
      <c r="V136" s="603">
        <v>0</v>
      </c>
    </row>
    <row r="137" spans="2:22">
      <c r="B137" s="514" t="s">
        <v>117</v>
      </c>
      <c r="C137" s="515"/>
      <c r="D137" s="516"/>
      <c r="E137" s="516"/>
      <c r="F137" s="517"/>
      <c r="G137" s="518"/>
      <c r="H137" s="516"/>
      <c r="I137" s="519"/>
      <c r="J137" s="517"/>
      <c r="K137" s="520"/>
      <c r="L137" s="111"/>
      <c r="N137" s="604"/>
      <c r="O137" s="601">
        <v>0</v>
      </c>
      <c r="P137" s="602">
        <v>0</v>
      </c>
      <c r="Q137" s="602">
        <v>0</v>
      </c>
      <c r="R137" s="602">
        <v>0</v>
      </c>
      <c r="S137" s="602">
        <v>0</v>
      </c>
      <c r="T137" s="602">
        <v>0</v>
      </c>
      <c r="U137" s="602">
        <v>0</v>
      </c>
      <c r="V137" s="603">
        <v>0</v>
      </c>
    </row>
    <row r="138" spans="2:22">
      <c r="B138" s="521" t="s">
        <v>118</v>
      </c>
      <c r="C138" s="522">
        <v>0</v>
      </c>
      <c r="D138" s="523">
        <v>0</v>
      </c>
      <c r="E138" s="523"/>
      <c r="F138" s="524"/>
      <c r="G138" s="525"/>
      <c r="H138" s="523">
        <v>0</v>
      </c>
      <c r="I138" s="526"/>
      <c r="J138" s="524">
        <v>0</v>
      </c>
      <c r="K138" s="527"/>
      <c r="L138" s="111"/>
      <c r="N138" s="604"/>
      <c r="O138" s="601">
        <v>0</v>
      </c>
      <c r="P138" s="602">
        <v>0</v>
      </c>
      <c r="Q138" s="602">
        <v>0</v>
      </c>
      <c r="R138" s="602">
        <v>0</v>
      </c>
      <c r="S138" s="602">
        <v>0</v>
      </c>
      <c r="T138" s="602">
        <v>0</v>
      </c>
      <c r="U138" s="602">
        <v>0</v>
      </c>
      <c r="V138" s="603">
        <v>0</v>
      </c>
    </row>
    <row r="139" spans="2:22">
      <c r="B139" s="508" t="s">
        <v>128</v>
      </c>
      <c r="C139" s="528">
        <v>25000</v>
      </c>
      <c r="D139" s="509">
        <v>250</v>
      </c>
      <c r="E139" s="509"/>
      <c r="F139" s="510"/>
      <c r="G139" s="511"/>
      <c r="H139" s="509"/>
      <c r="I139" s="512">
        <v>23750</v>
      </c>
      <c r="J139" s="510">
        <v>1000</v>
      </c>
      <c r="K139" s="533"/>
      <c r="L139" s="111"/>
      <c r="N139" s="604"/>
      <c r="O139" s="601">
        <v>0</v>
      </c>
      <c r="P139" s="602">
        <v>0</v>
      </c>
      <c r="Q139" s="602">
        <v>0</v>
      </c>
      <c r="R139" s="602">
        <v>0</v>
      </c>
      <c r="S139" s="602">
        <v>0</v>
      </c>
      <c r="T139" s="602">
        <v>0</v>
      </c>
      <c r="U139" s="602">
        <v>0</v>
      </c>
      <c r="V139" s="603">
        <v>0</v>
      </c>
    </row>
    <row r="140" spans="2:22">
      <c r="B140" s="534"/>
      <c r="C140" s="515"/>
      <c r="D140" s="516"/>
      <c r="E140" s="516"/>
      <c r="F140" s="517"/>
      <c r="G140" s="518"/>
      <c r="H140" s="516"/>
      <c r="I140" s="519"/>
      <c r="J140" s="517"/>
      <c r="K140" s="520"/>
      <c r="L140" s="111"/>
      <c r="N140" s="604"/>
      <c r="O140" s="601">
        <v>0</v>
      </c>
      <c r="P140" s="602">
        <v>0</v>
      </c>
      <c r="Q140" s="602">
        <v>0</v>
      </c>
      <c r="R140" s="602">
        <v>0</v>
      </c>
      <c r="S140" s="602">
        <v>0</v>
      </c>
      <c r="T140" s="602">
        <v>0</v>
      </c>
      <c r="U140" s="602">
        <v>0</v>
      </c>
      <c r="V140" s="603">
        <v>0</v>
      </c>
    </row>
    <row r="141" spans="2:22">
      <c r="B141" s="514" t="s">
        <v>119</v>
      </c>
      <c r="C141" s="515"/>
      <c r="D141" s="516"/>
      <c r="E141" s="516"/>
      <c r="F141" s="517"/>
      <c r="G141" s="518"/>
      <c r="H141" s="516"/>
      <c r="I141" s="519"/>
      <c r="J141" s="517"/>
      <c r="K141" s="520"/>
      <c r="L141" s="111"/>
      <c r="N141" s="604"/>
      <c r="O141" s="601">
        <v>0</v>
      </c>
      <c r="P141" s="602">
        <v>0</v>
      </c>
      <c r="Q141" s="602">
        <v>0</v>
      </c>
      <c r="R141" s="602">
        <v>0</v>
      </c>
      <c r="S141" s="602">
        <v>0</v>
      </c>
      <c r="T141" s="602">
        <v>0</v>
      </c>
      <c r="U141" s="602">
        <v>0</v>
      </c>
      <c r="V141" s="603">
        <v>0</v>
      </c>
    </row>
    <row r="142" spans="2:22">
      <c r="B142" s="521" t="s">
        <v>120</v>
      </c>
      <c r="C142" s="522">
        <v>0</v>
      </c>
      <c r="D142" s="523">
        <v>0</v>
      </c>
      <c r="E142" s="523"/>
      <c r="F142" s="524"/>
      <c r="G142" s="525"/>
      <c r="H142" s="523">
        <v>0</v>
      </c>
      <c r="I142" s="526">
        <v>0</v>
      </c>
      <c r="J142" s="524">
        <v>0</v>
      </c>
      <c r="K142" s="527"/>
      <c r="L142" s="111"/>
      <c r="N142" s="604"/>
      <c r="O142" s="601">
        <v>0</v>
      </c>
      <c r="P142" s="602">
        <v>0</v>
      </c>
      <c r="Q142" s="602">
        <v>0</v>
      </c>
      <c r="R142" s="602">
        <v>0</v>
      </c>
      <c r="S142" s="602">
        <v>0</v>
      </c>
      <c r="T142" s="602">
        <v>0</v>
      </c>
      <c r="U142" s="602">
        <v>0</v>
      </c>
      <c r="V142" s="603">
        <v>0</v>
      </c>
    </row>
    <row r="143" spans="2:22">
      <c r="B143" s="508" t="s">
        <v>128</v>
      </c>
      <c r="C143" s="528">
        <v>25000</v>
      </c>
      <c r="D143" s="509">
        <v>250</v>
      </c>
      <c r="E143" s="509"/>
      <c r="F143" s="510"/>
      <c r="G143" s="511"/>
      <c r="H143" s="509"/>
      <c r="I143" s="512">
        <v>23750</v>
      </c>
      <c r="J143" s="510">
        <v>1000</v>
      </c>
      <c r="K143" s="533"/>
      <c r="L143" s="111"/>
      <c r="N143" s="604"/>
      <c r="O143" s="601">
        <v>0</v>
      </c>
      <c r="P143" s="602">
        <v>0</v>
      </c>
      <c r="Q143" s="602">
        <v>0</v>
      </c>
      <c r="R143" s="602">
        <v>0</v>
      </c>
      <c r="S143" s="602">
        <v>0</v>
      </c>
      <c r="T143" s="602">
        <v>0</v>
      </c>
      <c r="U143" s="602">
        <v>0</v>
      </c>
      <c r="V143" s="603">
        <v>0</v>
      </c>
    </row>
    <row r="144" spans="2:22">
      <c r="B144" s="534"/>
      <c r="C144" s="515"/>
      <c r="D144" s="516"/>
      <c r="E144" s="516"/>
      <c r="F144" s="517"/>
      <c r="G144" s="518"/>
      <c r="H144" s="516"/>
      <c r="I144" s="519"/>
      <c r="J144" s="517"/>
      <c r="K144" s="520"/>
      <c r="L144" s="111"/>
      <c r="N144" s="604"/>
      <c r="O144" s="601">
        <v>0</v>
      </c>
      <c r="P144" s="602">
        <v>0</v>
      </c>
      <c r="Q144" s="602">
        <v>0</v>
      </c>
      <c r="R144" s="602">
        <v>0</v>
      </c>
      <c r="S144" s="602">
        <v>0</v>
      </c>
      <c r="T144" s="602">
        <v>0</v>
      </c>
      <c r="U144" s="602">
        <v>0</v>
      </c>
      <c r="V144" s="603">
        <v>0</v>
      </c>
    </row>
    <row r="145" spans="2:22">
      <c r="B145" s="535" t="s">
        <v>121</v>
      </c>
      <c r="C145" s="536"/>
      <c r="D145" s="537"/>
      <c r="E145" s="537"/>
      <c r="F145" s="476"/>
      <c r="G145" s="538"/>
      <c r="H145" s="537"/>
      <c r="I145" s="479"/>
      <c r="J145" s="476"/>
      <c r="K145" s="480"/>
      <c r="L145" s="111"/>
      <c r="N145" s="604"/>
      <c r="O145" s="601">
        <v>0</v>
      </c>
      <c r="P145" s="602">
        <v>0</v>
      </c>
      <c r="Q145" s="602">
        <v>0</v>
      </c>
      <c r="R145" s="602">
        <v>0</v>
      </c>
      <c r="S145" s="602">
        <v>0</v>
      </c>
      <c r="T145" s="602">
        <v>0</v>
      </c>
      <c r="U145" s="602">
        <v>0</v>
      </c>
      <c r="V145" s="603">
        <v>0</v>
      </c>
    </row>
    <row r="146" spans="2:22" ht="16.2" thickBot="1">
      <c r="B146" s="539" t="s">
        <v>122</v>
      </c>
      <c r="C146" s="522">
        <v>0</v>
      </c>
      <c r="D146" s="523">
        <v>0</v>
      </c>
      <c r="E146" s="523"/>
      <c r="F146" s="524"/>
      <c r="G146" s="525"/>
      <c r="H146" s="523"/>
      <c r="I146" s="526">
        <v>0</v>
      </c>
      <c r="J146" s="524">
        <v>0</v>
      </c>
      <c r="K146" s="527"/>
      <c r="L146" s="111"/>
      <c r="N146" s="611"/>
      <c r="O146" s="601">
        <v>0</v>
      </c>
      <c r="P146" s="602">
        <v>0</v>
      </c>
      <c r="Q146" s="602">
        <v>0</v>
      </c>
      <c r="R146" s="602">
        <v>0</v>
      </c>
      <c r="S146" s="602">
        <v>0</v>
      </c>
      <c r="T146" s="602">
        <v>0</v>
      </c>
      <c r="U146" s="602">
        <v>0</v>
      </c>
      <c r="V146" s="603">
        <v>0</v>
      </c>
    </row>
    <row r="147" spans="2:22">
      <c r="B147" s="508" t="s">
        <v>127</v>
      </c>
      <c r="C147" s="528">
        <v>50000</v>
      </c>
      <c r="D147" s="509">
        <v>1000</v>
      </c>
      <c r="E147" s="509"/>
      <c r="F147" s="510"/>
      <c r="G147" s="511"/>
      <c r="H147" s="509">
        <v>47500</v>
      </c>
      <c r="I147" s="512"/>
      <c r="J147" s="510">
        <v>1500</v>
      </c>
      <c r="K147" s="533"/>
      <c r="L147" s="111"/>
      <c r="N147" s="612"/>
      <c r="O147" s="605">
        <v>24500</v>
      </c>
      <c r="P147" s="606">
        <v>25000</v>
      </c>
      <c r="Q147" s="606">
        <v>23400</v>
      </c>
      <c r="R147" s="606">
        <v>13800</v>
      </c>
      <c r="S147" s="606">
        <v>0</v>
      </c>
      <c r="T147" s="606">
        <v>0</v>
      </c>
      <c r="U147" s="606">
        <v>25000</v>
      </c>
      <c r="V147" s="607">
        <v>0</v>
      </c>
    </row>
    <row r="148" spans="2:22" ht="25.05" customHeight="1" thickBot="1">
      <c r="B148" s="187" t="s">
        <v>20</v>
      </c>
      <c r="C148" s="46">
        <v>725000</v>
      </c>
      <c r="D148" s="64">
        <v>15630</v>
      </c>
      <c r="E148" s="48">
        <v>39600</v>
      </c>
      <c r="F148" s="49">
        <v>0</v>
      </c>
      <c r="G148" s="50">
        <v>93250</v>
      </c>
      <c r="H148" s="51">
        <v>144350</v>
      </c>
      <c r="I148" s="52">
        <v>186850</v>
      </c>
      <c r="J148" s="53">
        <v>133620</v>
      </c>
      <c r="K148" s="54">
        <v>111700</v>
      </c>
      <c r="L148" s="111"/>
      <c r="N148" s="101"/>
      <c r="O148" s="608">
        <v>0.21933751119068934</v>
      </c>
      <c r="P148" s="609">
        <v>0.22381378692927484</v>
      </c>
      <c r="Q148" s="609">
        <v>0.20948970456580127</v>
      </c>
      <c r="R148" s="609">
        <v>0.12354521038495972</v>
      </c>
      <c r="S148" s="609">
        <v>0</v>
      </c>
      <c r="T148" s="609">
        <v>0</v>
      </c>
      <c r="U148" s="609">
        <v>0.22381378692927484</v>
      </c>
      <c r="V148" s="610">
        <v>0</v>
      </c>
    </row>
    <row r="149" spans="2:22" ht="15" customHeight="1" thickBot="1">
      <c r="C149" s="124"/>
      <c r="D149" s="124"/>
      <c r="L149" s="111"/>
    </row>
    <row r="150" spans="2:22" ht="17.25" customHeight="1" thickBot="1">
      <c r="B150" s="137" t="s">
        <v>2</v>
      </c>
      <c r="C150" s="123"/>
      <c r="D150" s="138"/>
      <c r="E150" s="139"/>
      <c r="F150" s="139"/>
      <c r="G150" s="139"/>
      <c r="H150" s="139"/>
      <c r="I150" s="139"/>
      <c r="J150" s="139"/>
      <c r="K150" s="140"/>
      <c r="L150" s="111"/>
    </row>
    <row r="151" spans="2:22" ht="25.05" customHeight="1" thickBot="1">
      <c r="B151" s="141" t="s">
        <v>3</v>
      </c>
      <c r="C151" s="1">
        <v>875000</v>
      </c>
      <c r="D151" s="7">
        <v>22230</v>
      </c>
      <c r="E151" s="8">
        <v>39600</v>
      </c>
      <c r="F151" s="3">
        <v>19200</v>
      </c>
      <c r="G151" s="32">
        <v>112750</v>
      </c>
      <c r="H151" s="4">
        <v>153850</v>
      </c>
      <c r="I151" s="5">
        <v>196350</v>
      </c>
      <c r="J151" s="6">
        <v>134520</v>
      </c>
      <c r="K151" s="9">
        <v>196500</v>
      </c>
      <c r="L151" s="111"/>
    </row>
    <row r="152" spans="2:22" ht="17.25" customHeight="1" thickBot="1">
      <c r="B152" s="142" t="s">
        <v>4</v>
      </c>
      <c r="C152" s="124"/>
      <c r="J152" s="165"/>
    </row>
    <row r="153" spans="2:22" ht="42.75" customHeight="1">
      <c r="B153" s="192"/>
      <c r="C153" s="143"/>
      <c r="D153" s="143"/>
      <c r="E153" s="143"/>
      <c r="F153" s="143"/>
      <c r="G153" s="143"/>
      <c r="H153" s="143"/>
      <c r="I153" s="143"/>
      <c r="J153" s="143"/>
    </row>
    <row r="154" spans="2:22" ht="30">
      <c r="B154" s="193" t="s">
        <v>95</v>
      </c>
      <c r="C154" s="194"/>
      <c r="D154" s="194"/>
      <c r="E154" s="194"/>
      <c r="F154" s="194"/>
      <c r="G154" s="194"/>
      <c r="H154" s="194"/>
      <c r="I154" s="194"/>
      <c r="J154" s="194"/>
      <c r="K154" s="143"/>
    </row>
    <row r="155" spans="2:22" ht="30">
      <c r="B155" s="193"/>
      <c r="C155" s="194"/>
      <c r="D155" s="194"/>
      <c r="E155" s="194"/>
      <c r="F155" s="194"/>
      <c r="G155" s="194"/>
      <c r="H155" s="194"/>
      <c r="I155" s="194"/>
      <c r="J155" s="194"/>
      <c r="K155" s="143"/>
    </row>
    <row r="156" spans="2:22" ht="22.8">
      <c r="B156" s="195" t="s">
        <v>97</v>
      </c>
      <c r="C156" s="194"/>
      <c r="D156" s="194"/>
      <c r="E156" s="194"/>
      <c r="F156" s="194"/>
      <c r="G156" s="194"/>
      <c r="H156" s="194"/>
      <c r="I156" s="194"/>
      <c r="J156" s="194"/>
      <c r="K156" s="143"/>
    </row>
    <row r="157" spans="2:22">
      <c r="B157" s="196"/>
      <c r="C157" s="143"/>
      <c r="D157" s="143"/>
      <c r="E157" s="143"/>
      <c r="F157" s="143"/>
      <c r="G157" s="143"/>
      <c r="H157" s="143"/>
      <c r="I157" s="143"/>
      <c r="J157" s="143"/>
      <c r="K157" s="143"/>
    </row>
    <row r="158" spans="2:22">
      <c r="B158" s="196"/>
      <c r="C158" s="143"/>
      <c r="D158" s="143"/>
      <c r="E158" s="143"/>
      <c r="F158" s="143"/>
      <c r="G158" s="143"/>
      <c r="H158" s="143"/>
      <c r="I158" s="143"/>
      <c r="J158" s="143"/>
      <c r="K158" s="143"/>
    </row>
    <row r="159" spans="2:22" ht="18">
      <c r="B159" s="197" t="s">
        <v>142</v>
      </c>
      <c r="C159" s="198"/>
      <c r="D159" s="198"/>
      <c r="E159" s="198"/>
      <c r="F159" s="198"/>
      <c r="G159" s="198"/>
      <c r="H159" s="198"/>
      <c r="I159" s="198"/>
      <c r="J159" s="198"/>
      <c r="K159" s="143"/>
    </row>
    <row r="160" spans="2:22" ht="72" customHeight="1" thickBot="1"/>
    <row r="161" spans="2:11" ht="100.05" customHeight="1" thickBot="1">
      <c r="C161" s="560" t="s">
        <v>26</v>
      </c>
      <c r="D161" s="561" t="s">
        <v>18</v>
      </c>
      <c r="E161" s="199" t="s">
        <v>16</v>
      </c>
      <c r="F161" s="200" t="s">
        <v>27</v>
      </c>
      <c r="G161" s="201" t="s">
        <v>17</v>
      </c>
      <c r="H161" s="202" t="s">
        <v>28</v>
      </c>
      <c r="I161" s="203" t="s">
        <v>29</v>
      </c>
      <c r="J161" s="204" t="s">
        <v>10</v>
      </c>
      <c r="K161" s="205" t="s">
        <v>30</v>
      </c>
    </row>
    <row r="162" spans="2:11" ht="75" customHeight="1">
      <c r="B162" s="206" t="s">
        <v>11</v>
      </c>
      <c r="C162" s="207"/>
      <c r="D162" s="65">
        <v>-0.42291428571428569</v>
      </c>
      <c r="E162" s="66">
        <v>3.7399999999999996E-2</v>
      </c>
      <c r="F162" s="67">
        <v>2.5000000000000001E-2</v>
      </c>
      <c r="G162" s="68">
        <v>7.1428571428571438E-2</v>
      </c>
      <c r="H162" s="69">
        <v>0.11692857142857141</v>
      </c>
      <c r="I162" s="70">
        <v>-9.7157142857142859E-2</v>
      </c>
      <c r="J162" s="71">
        <v>0.13002857142857144</v>
      </c>
      <c r="K162" s="68">
        <v>0.13928571428571429</v>
      </c>
    </row>
    <row r="163" spans="2:11" ht="75" customHeight="1" thickBot="1">
      <c r="B163" s="208" t="s">
        <v>12</v>
      </c>
      <c r="C163" s="209"/>
      <c r="D163" s="41">
        <v>-370000</v>
      </c>
      <c r="E163" s="39">
        <v>33000</v>
      </c>
      <c r="F163" s="40">
        <v>22000</v>
      </c>
      <c r="G163" s="41">
        <v>63000</v>
      </c>
      <c r="H163" s="42">
        <v>102000</v>
      </c>
      <c r="I163" s="43">
        <v>-85000</v>
      </c>
      <c r="J163" s="44">
        <v>114000</v>
      </c>
      <c r="K163" s="41">
        <v>122000</v>
      </c>
    </row>
    <row r="165" spans="2:11">
      <c r="B165" s="16" t="s">
        <v>256</v>
      </c>
    </row>
    <row r="169" spans="2:11">
      <c r="B169" s="192"/>
      <c r="C169" s="143"/>
      <c r="D169" s="143"/>
      <c r="E169" s="143"/>
      <c r="F169" s="143"/>
      <c r="G169" s="143"/>
      <c r="H169" s="143"/>
      <c r="I169" s="143"/>
      <c r="J169" s="143"/>
    </row>
  </sheetData>
  <phoneticPr fontId="0" type="noConversion"/>
  <dataValidations count="1">
    <dataValidation type="list" allowBlank="1" showInputMessage="1" showErrorMessage="1" errorTitle="Error!" error="Choose between the option in the drop-down menu, or manually override via the directions." promptTitle="Choose Asset Class" prompt="Choose asset class via the drop-down menu." sqref="N8:N15 N21:N41 N83:N98 N107:N146">
      <formula1>$O$7:$V$7</formula1>
    </dataValidation>
  </dataValidations>
  <printOptions gridLinesSet="0"/>
  <pageMargins left="0.5" right="0" top="0.25" bottom="0.35" header="0" footer="0"/>
  <pageSetup orientation="landscape" horizontalDpi="300" verticalDpi="360" r:id="rId1"/>
  <headerFooter alignWithMargins="0">
    <oddFooter>&amp;R&amp;"Symbol,Regular"&amp;8ã&amp;"Times New Roman,Regular" Copyright 1997 - 2016 Toolsformoney.com, All Rights Reserved</oddFooter>
  </headerFooter>
  <rowBreaks count="3" manualBreakCount="3">
    <brk id="47" max="16383" man="1"/>
    <brk id="104" max="16383" man="1"/>
    <brk id="1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V2412"/>
  <sheetViews>
    <sheetView showGridLines="0" zoomScale="65" zoomScaleNormal="65" workbookViewId="0"/>
  </sheetViews>
  <sheetFormatPr defaultColWidth="9" defaultRowHeight="15.6"/>
  <cols>
    <col min="1" max="26" width="10.69921875" style="2" customWidth="1"/>
    <col min="27" max="136" width="10.5" style="2" customWidth="1"/>
    <col min="137" max="16384" width="9" style="2"/>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17:22" ht="15" customHeight="1"/>
    <row r="34" spans="17:22" ht="15" customHeight="1"/>
    <row r="35" spans="17:22" ht="15" customHeight="1"/>
    <row r="36" spans="17:22" ht="15" customHeight="1"/>
    <row r="37" spans="17:22" ht="15" customHeight="1"/>
    <row r="38" spans="17:22" ht="15" customHeight="1"/>
    <row r="39" spans="17:22" ht="15" customHeight="1"/>
    <row r="40" spans="17:22" ht="15" customHeight="1" thickBot="1"/>
    <row r="41" spans="17:22" ht="19.95" customHeight="1">
      <c r="Q41" s="122"/>
      <c r="R41" s="162" t="s">
        <v>31</v>
      </c>
      <c r="S41" s="163"/>
      <c r="T41" s="163"/>
      <c r="U41" s="164"/>
      <c r="V41" s="165"/>
    </row>
    <row r="42" spans="17:22" ht="15" customHeight="1">
      <c r="Q42" s="122"/>
      <c r="R42" s="210" t="s">
        <v>5</v>
      </c>
      <c r="S42" s="211"/>
      <c r="T42" s="211"/>
      <c r="U42" s="212">
        <f>'Asset Allocator'!J55</f>
        <v>2.5000000000000001E-2</v>
      </c>
      <c r="V42" s="122"/>
    </row>
    <row r="43" spans="17:22" ht="15" customHeight="1">
      <c r="Q43" s="122"/>
      <c r="R43" s="213" t="s">
        <v>6</v>
      </c>
      <c r="S43" s="214"/>
      <c r="T43" s="214"/>
      <c r="U43" s="212">
        <f>'Asset Allocator'!J56</f>
        <v>0.2</v>
      </c>
      <c r="V43" s="122"/>
    </row>
    <row r="44" spans="17:22" ht="15" customHeight="1">
      <c r="Q44" s="122"/>
      <c r="R44" s="213" t="s">
        <v>7</v>
      </c>
      <c r="S44" s="214"/>
      <c r="T44" s="214"/>
      <c r="U44" s="212">
        <f>'Asset Allocator'!J57</f>
        <v>0.625</v>
      </c>
      <c r="V44" s="122"/>
    </row>
    <row r="45" spans="17:22" ht="15" customHeight="1" thickBot="1">
      <c r="Q45" s="122"/>
      <c r="R45" s="215" t="s">
        <v>8</v>
      </c>
      <c r="S45" s="216"/>
      <c r="T45" s="216"/>
      <c r="U45" s="217">
        <f>'Asset Allocator'!J58</f>
        <v>0.15</v>
      </c>
      <c r="V45" s="122"/>
    </row>
    <row r="46" spans="17:22" ht="15" customHeight="1" thickBot="1">
      <c r="Q46" s="122"/>
      <c r="R46" s="122"/>
      <c r="S46" s="122"/>
      <c r="T46" s="122"/>
      <c r="U46" s="122"/>
      <c r="V46" s="122"/>
    </row>
    <row r="47" spans="17:22" ht="18" customHeight="1">
      <c r="Q47" s="175" t="s">
        <v>21</v>
      </c>
      <c r="R47" s="176"/>
      <c r="S47" s="177"/>
      <c r="T47" s="175" t="s">
        <v>22</v>
      </c>
      <c r="U47" s="176"/>
      <c r="V47" s="177"/>
    </row>
    <row r="48" spans="17:22" ht="18" customHeight="1">
      <c r="Q48" s="178" t="s">
        <v>15</v>
      </c>
      <c r="R48" s="179"/>
      <c r="S48" s="180"/>
      <c r="T48" s="178" t="s">
        <v>15</v>
      </c>
      <c r="U48" s="181"/>
      <c r="V48" s="180"/>
    </row>
    <row r="49" spans="17:22" ht="15" customHeight="1">
      <c r="Q49" s="218" t="s">
        <v>5</v>
      </c>
      <c r="R49" s="219"/>
      <c r="S49" s="220">
        <f>'Asset Allocator'!H62</f>
        <v>0.44791428571428571</v>
      </c>
      <c r="T49" s="213" t="s">
        <v>5</v>
      </c>
      <c r="U49" s="214"/>
      <c r="V49" s="221">
        <f>'Asset Allocator'!K62</f>
        <v>2.5405714285714285E-2</v>
      </c>
    </row>
    <row r="50" spans="17:22" ht="15" customHeight="1">
      <c r="Q50" s="213" t="s">
        <v>6</v>
      </c>
      <c r="R50" s="214"/>
      <c r="S50" s="220">
        <f>'Asset Allocator'!H63</f>
        <v>6.6171428571428575E-2</v>
      </c>
      <c r="T50" s="213" t="s">
        <v>6</v>
      </c>
      <c r="U50" s="214"/>
      <c r="V50" s="221">
        <f>'Asset Allocator'!K63</f>
        <v>0.19605714285714287</v>
      </c>
    </row>
    <row r="51" spans="17:22" ht="15" customHeight="1">
      <c r="Q51" s="213" t="s">
        <v>7</v>
      </c>
      <c r="R51" s="214"/>
      <c r="S51" s="220">
        <f>'Asset Allocator'!H64</f>
        <v>0.4659428571428571</v>
      </c>
      <c r="T51" s="213" t="s">
        <v>7</v>
      </c>
      <c r="U51" s="214"/>
      <c r="V51" s="221">
        <f>'Asset Allocator'!K64</f>
        <v>0.62479999999999991</v>
      </c>
    </row>
    <row r="52" spans="17:22" ht="15" customHeight="1" thickBot="1">
      <c r="Q52" s="215" t="s">
        <v>9</v>
      </c>
      <c r="R52" s="216"/>
      <c r="S52" s="222">
        <f>'Asset Allocator'!H65</f>
        <v>1.9971428571428571E-2</v>
      </c>
      <c r="T52" s="223" t="s">
        <v>9</v>
      </c>
      <c r="U52" s="216"/>
      <c r="V52" s="217">
        <f>'Asset Allocator'!K65</f>
        <v>0.15373714285714285</v>
      </c>
    </row>
    <row r="53" spans="17:22" ht="15" customHeight="1"/>
    <row r="54" spans="17:22" ht="15" customHeight="1"/>
    <row r="55" spans="17:22" ht="15" customHeight="1"/>
    <row r="56" spans="17:22" ht="15" customHeight="1"/>
    <row r="57" spans="17:22" ht="15" customHeight="1"/>
    <row r="58" spans="17:22" ht="15" customHeight="1"/>
    <row r="59" spans="17:22" ht="15" customHeight="1"/>
    <row r="60" spans="17:22" ht="15" customHeight="1"/>
    <row r="61" spans="17:22" ht="15" customHeight="1"/>
    <row r="62" spans="17:22" ht="15" customHeight="1"/>
    <row r="63" spans="17:22" ht="15" customHeight="1"/>
    <row r="64" spans="17:2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spans="2:2" ht="15" customHeight="1">
      <c r="B113" s="16" t="s">
        <v>256</v>
      </c>
    </row>
    <row r="114" spans="2:2" ht="15" customHeight="1"/>
    <row r="115" spans="2:2" ht="15" customHeight="1"/>
    <row r="116" spans="2:2" ht="15" customHeight="1"/>
    <row r="117" spans="2:2" ht="15" customHeight="1"/>
    <row r="118" spans="2:2" ht="15" customHeight="1"/>
    <row r="119" spans="2:2" ht="15" customHeight="1"/>
    <row r="120" spans="2:2" ht="15" customHeight="1"/>
    <row r="121" spans="2:2" ht="15" customHeight="1"/>
    <row r="122" spans="2:2" ht="15" customHeight="1"/>
    <row r="123" spans="2:2" ht="15" customHeight="1"/>
    <row r="124" spans="2:2" ht="15" customHeight="1"/>
    <row r="125" spans="2:2" ht="15" customHeight="1"/>
    <row r="126" spans="2:2" ht="15" customHeight="1"/>
    <row r="127" spans="2:2" ht="15" customHeight="1"/>
    <row r="128" spans="2:2"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row r="1173" ht="15" customHeight="1"/>
    <row r="1174" ht="15" customHeight="1"/>
    <row r="1175" ht="15" customHeight="1"/>
    <row r="1176" ht="15" customHeight="1"/>
    <row r="1177" ht="15" customHeight="1"/>
    <row r="1178" ht="15" customHeight="1"/>
    <row r="1179" ht="15" customHeight="1"/>
    <row r="1180" ht="15" customHeight="1"/>
    <row r="1181" ht="15" customHeight="1"/>
    <row r="1182" ht="15" customHeight="1"/>
    <row r="1183" ht="15" customHeight="1"/>
    <row r="1184" ht="15" customHeight="1"/>
    <row r="1185" ht="15" customHeight="1"/>
    <row r="1186" ht="15" customHeight="1"/>
    <row r="1187" ht="15" customHeight="1"/>
    <row r="1188" ht="15" customHeight="1"/>
    <row r="1189" ht="15" customHeight="1"/>
    <row r="1190" ht="15" customHeight="1"/>
    <row r="1191" ht="15" customHeight="1"/>
    <row r="1192" ht="15" customHeight="1"/>
    <row r="1193" ht="15" customHeight="1"/>
    <row r="1194" ht="15" customHeight="1"/>
    <row r="1195" ht="15" customHeight="1"/>
    <row r="1196" ht="15" customHeight="1"/>
    <row r="1197" ht="15" customHeight="1"/>
    <row r="1198" ht="15" customHeight="1"/>
    <row r="1199" ht="15" customHeight="1"/>
    <row r="1200" ht="15" customHeight="1"/>
    <row r="1201" ht="15" customHeight="1"/>
    <row r="1202" ht="15" customHeight="1"/>
    <row r="1203" ht="15" customHeight="1"/>
    <row r="1204" ht="15" customHeight="1"/>
    <row r="1205" ht="15" customHeight="1"/>
    <row r="1206" ht="15" customHeight="1"/>
    <row r="1207" ht="15" customHeight="1"/>
    <row r="1208" ht="15" customHeight="1"/>
    <row r="1209" ht="15" customHeight="1"/>
    <row r="1210" ht="15" customHeight="1"/>
    <row r="1211" ht="15" customHeight="1"/>
    <row r="1212" ht="15" customHeight="1"/>
    <row r="1213" ht="15" customHeight="1"/>
    <row r="1214" ht="15" customHeight="1"/>
    <row r="1215" ht="15" customHeight="1"/>
    <row r="1216" ht="15" customHeight="1"/>
    <row r="1217" ht="15" customHeight="1"/>
    <row r="1218" ht="15" customHeight="1"/>
    <row r="1219" ht="15" customHeight="1"/>
    <row r="1220" ht="15" customHeight="1"/>
    <row r="1221" ht="15" customHeight="1"/>
    <row r="1222" ht="15" customHeight="1"/>
    <row r="1223" ht="15" customHeight="1"/>
    <row r="1224" ht="15" customHeight="1"/>
    <row r="1225" ht="15" customHeight="1"/>
    <row r="1226" ht="15" customHeight="1"/>
    <row r="1227" ht="15" customHeight="1"/>
    <row r="1228" ht="15" customHeight="1"/>
    <row r="1229" ht="15" customHeight="1"/>
    <row r="1230" ht="15" customHeight="1"/>
    <row r="1231" ht="15" customHeight="1"/>
    <row r="1232" ht="15" customHeight="1"/>
    <row r="1233" ht="15" customHeight="1"/>
    <row r="1234" ht="15" customHeight="1"/>
    <row r="1235" ht="15" customHeight="1"/>
    <row r="1236" ht="15" customHeight="1"/>
    <row r="1237" ht="15" customHeight="1"/>
    <row r="1238" ht="15" customHeight="1"/>
    <row r="1239" ht="15" customHeight="1"/>
    <row r="1240" ht="15" customHeight="1"/>
    <row r="1241" ht="15" customHeight="1"/>
    <row r="1242" ht="15" customHeight="1"/>
    <row r="1243" ht="15" customHeight="1"/>
    <row r="1244" ht="15" customHeight="1"/>
    <row r="1245" ht="15" customHeight="1"/>
    <row r="1246" ht="15" customHeight="1"/>
    <row r="1247" ht="15" customHeight="1"/>
    <row r="1248" ht="15" customHeight="1"/>
    <row r="1249" ht="15" customHeight="1"/>
    <row r="1250" ht="15" customHeight="1"/>
    <row r="1251" ht="15" customHeight="1"/>
    <row r="1252" ht="15" customHeight="1"/>
    <row r="1253" ht="15" customHeight="1"/>
    <row r="1254" ht="15" customHeight="1"/>
    <row r="1255" ht="15" customHeight="1"/>
    <row r="1256" ht="15" customHeight="1"/>
    <row r="1257" ht="15" customHeight="1"/>
    <row r="1258" ht="15" customHeight="1"/>
    <row r="1259" ht="15" customHeight="1"/>
    <row r="1260" ht="15" customHeight="1"/>
    <row r="1261" ht="15" customHeight="1"/>
    <row r="1262" ht="15" customHeight="1"/>
    <row r="1263" ht="15" customHeight="1"/>
    <row r="1264" ht="15" customHeight="1"/>
    <row r="1265" ht="15" customHeight="1"/>
    <row r="1266" ht="15" customHeight="1"/>
    <row r="1267" ht="15" customHeight="1"/>
    <row r="1268" ht="15" customHeight="1"/>
    <row r="1269" ht="15" customHeight="1"/>
    <row r="1270" ht="15" customHeight="1"/>
    <row r="1271" ht="15" customHeight="1"/>
    <row r="1272" ht="15" customHeight="1"/>
    <row r="1273" ht="15" customHeight="1"/>
    <row r="1274" ht="15" customHeight="1"/>
    <row r="1275" ht="15" customHeight="1"/>
    <row r="1276" ht="15" customHeight="1"/>
    <row r="1277" ht="15" customHeight="1"/>
    <row r="1278" ht="15" customHeight="1"/>
    <row r="1279" ht="15" customHeight="1"/>
    <row r="1280" ht="15" customHeight="1"/>
    <row r="1281" ht="15" customHeight="1"/>
    <row r="1282" ht="15" customHeight="1"/>
    <row r="1283" ht="15" customHeight="1"/>
    <row r="1284" ht="15" customHeight="1"/>
    <row r="1285" ht="15" customHeight="1"/>
    <row r="1286" ht="15" customHeight="1"/>
    <row r="1287" ht="15" customHeight="1"/>
    <row r="1288" ht="15" customHeight="1"/>
    <row r="1289" ht="15" customHeight="1"/>
    <row r="1290" ht="15" customHeight="1"/>
    <row r="1291" ht="15" customHeight="1"/>
    <row r="1292" ht="15" customHeight="1"/>
    <row r="1293" ht="15" customHeight="1"/>
    <row r="1294" ht="15" customHeight="1"/>
    <row r="1295" ht="15" customHeight="1"/>
    <row r="1296" ht="15" customHeight="1"/>
    <row r="1297" ht="15" customHeight="1"/>
    <row r="1298" ht="15" customHeight="1"/>
    <row r="1299" ht="15" customHeight="1"/>
    <row r="1300" ht="15" customHeight="1"/>
    <row r="1301" ht="15" customHeight="1"/>
    <row r="1302" ht="15" customHeight="1"/>
    <row r="1303" ht="15" customHeight="1"/>
    <row r="1304" ht="15" customHeight="1"/>
    <row r="1305" ht="15" customHeight="1"/>
    <row r="1306" ht="15" customHeight="1"/>
    <row r="1307" ht="15" customHeight="1"/>
    <row r="1308" ht="15" customHeight="1"/>
    <row r="1309" ht="15" customHeight="1"/>
    <row r="1310" ht="15" customHeight="1"/>
    <row r="1311" ht="15" customHeight="1"/>
    <row r="1312" ht="15" customHeight="1"/>
    <row r="1313" ht="15" customHeight="1"/>
    <row r="1314" ht="15" customHeight="1"/>
    <row r="1315" ht="15" customHeight="1"/>
    <row r="1316" ht="15" customHeight="1"/>
    <row r="1317" ht="15" customHeight="1"/>
    <row r="1318" ht="15" customHeight="1"/>
    <row r="1319" ht="15" customHeight="1"/>
    <row r="1320" ht="15" customHeight="1"/>
    <row r="1321" ht="15" customHeight="1"/>
    <row r="1322" ht="15" customHeight="1"/>
    <row r="1323" ht="15" customHeight="1"/>
    <row r="1324" ht="15" customHeight="1"/>
    <row r="1325" ht="15" customHeight="1"/>
    <row r="1326" ht="15" customHeight="1"/>
    <row r="1327" ht="15" customHeight="1"/>
    <row r="1328" ht="15" customHeight="1"/>
    <row r="1329" ht="15" customHeight="1"/>
    <row r="1330" ht="15" customHeight="1"/>
    <row r="1331" ht="15" customHeight="1"/>
    <row r="1332" ht="15" customHeight="1"/>
    <row r="1333" ht="15" customHeight="1"/>
    <row r="1334" ht="15" customHeight="1"/>
    <row r="1335" ht="15" customHeight="1"/>
    <row r="1336" ht="15" customHeight="1"/>
    <row r="1337" ht="15" customHeight="1"/>
    <row r="1338" ht="15" customHeight="1"/>
    <row r="1339" ht="15" customHeight="1"/>
    <row r="1340" ht="15" customHeight="1"/>
    <row r="1341" ht="15" customHeight="1"/>
    <row r="1342" ht="15" customHeight="1"/>
    <row r="1343" ht="15" customHeight="1"/>
    <row r="1344" ht="15" customHeight="1"/>
    <row r="1345" ht="15" customHeight="1"/>
    <row r="1346" ht="15" customHeight="1"/>
    <row r="1347" ht="15" customHeight="1"/>
    <row r="1348" ht="15" customHeight="1"/>
    <row r="1349" ht="15" customHeight="1"/>
    <row r="1350" ht="15" customHeight="1"/>
    <row r="1351" ht="15" customHeight="1"/>
    <row r="1352" ht="15" customHeight="1"/>
    <row r="1353" ht="15" customHeight="1"/>
    <row r="1354" ht="15" customHeight="1"/>
    <row r="1355" ht="15" customHeight="1"/>
    <row r="1356" ht="15" customHeight="1"/>
    <row r="1357" ht="15" customHeight="1"/>
    <row r="1358" ht="15" customHeight="1"/>
    <row r="1359" ht="15" customHeight="1"/>
    <row r="1360" ht="15" customHeight="1"/>
    <row r="1361" ht="15" customHeight="1"/>
    <row r="1362" ht="15" customHeight="1"/>
    <row r="1363" ht="15" customHeight="1"/>
    <row r="1364" ht="15" customHeight="1"/>
    <row r="1365" ht="15" customHeight="1"/>
    <row r="1366" ht="15" customHeight="1"/>
    <row r="1367" ht="15" customHeight="1"/>
    <row r="1368" ht="15" customHeight="1"/>
    <row r="1369" ht="15" customHeight="1"/>
    <row r="1370" ht="15" customHeight="1"/>
    <row r="1371" ht="15" customHeight="1"/>
    <row r="1372" ht="15" customHeight="1"/>
    <row r="1373" ht="15" customHeight="1"/>
    <row r="1374" ht="15" customHeight="1"/>
    <row r="1375" ht="15" customHeight="1"/>
    <row r="1376" ht="15" customHeight="1"/>
    <row r="1377" ht="15" customHeight="1"/>
    <row r="1378" ht="15" customHeight="1"/>
    <row r="1379" ht="15" customHeight="1"/>
    <row r="1380" ht="15" customHeight="1"/>
    <row r="1381" ht="15" customHeight="1"/>
    <row r="1382" ht="15" customHeight="1"/>
    <row r="1383" ht="15" customHeight="1"/>
    <row r="1384" ht="15" customHeight="1"/>
    <row r="1385" ht="15" customHeight="1"/>
    <row r="1386" ht="15" customHeight="1"/>
    <row r="1387" ht="15" customHeight="1"/>
    <row r="1388" ht="15" customHeight="1"/>
    <row r="1389" ht="15" customHeight="1"/>
    <row r="1390" ht="15" customHeight="1"/>
    <row r="1391" ht="15" customHeight="1"/>
    <row r="1392" ht="15" customHeight="1"/>
    <row r="1393" ht="15" customHeight="1"/>
    <row r="1394" ht="15" customHeight="1"/>
    <row r="1395" ht="15" customHeight="1"/>
    <row r="1396" ht="15" customHeight="1"/>
    <row r="1397" ht="15" customHeight="1"/>
    <row r="1398" ht="15" customHeight="1"/>
    <row r="1399" ht="15" customHeight="1"/>
    <row r="1400" ht="15" customHeight="1"/>
    <row r="1401" ht="15" customHeight="1"/>
    <row r="1402" ht="15" customHeight="1"/>
    <row r="1403" ht="15" customHeight="1"/>
    <row r="1404" ht="15" customHeight="1"/>
    <row r="1405" ht="15" customHeight="1"/>
    <row r="1406" ht="15" customHeight="1"/>
    <row r="1407" ht="15" customHeight="1"/>
    <row r="1408" ht="15" customHeight="1"/>
    <row r="1409" ht="15" customHeight="1"/>
    <row r="1410" ht="15" customHeight="1"/>
    <row r="1411" ht="15" customHeight="1"/>
    <row r="1412" ht="15" customHeight="1"/>
    <row r="1413" ht="15" customHeight="1"/>
    <row r="1414" ht="15" customHeight="1"/>
    <row r="1415" ht="15" customHeight="1"/>
    <row r="1416" ht="15" customHeight="1"/>
    <row r="1417" ht="15" customHeight="1"/>
    <row r="1418" ht="15" customHeight="1"/>
    <row r="1419" ht="15" customHeight="1"/>
    <row r="1420" ht="15" customHeight="1"/>
    <row r="1421" ht="15" customHeight="1"/>
    <row r="1422" ht="15" customHeight="1"/>
    <row r="1423" ht="15" customHeight="1"/>
    <row r="1424" ht="15" customHeight="1"/>
    <row r="1425" ht="15" customHeight="1"/>
    <row r="1426" ht="15" customHeight="1"/>
    <row r="1427" ht="15" customHeight="1"/>
    <row r="1428" ht="15" customHeight="1"/>
    <row r="1429" ht="15" customHeight="1"/>
    <row r="1430" ht="15" customHeight="1"/>
    <row r="1431" ht="15" customHeight="1"/>
    <row r="1432" ht="15" customHeight="1"/>
    <row r="1433" ht="15" customHeight="1"/>
    <row r="1434" ht="15" customHeight="1"/>
    <row r="1435" ht="15" customHeight="1"/>
    <row r="1436" ht="15" customHeight="1"/>
    <row r="1437" ht="15" customHeight="1"/>
    <row r="1438" ht="15" customHeight="1"/>
    <row r="1439" ht="15" customHeight="1"/>
    <row r="1440" ht="15" customHeight="1"/>
    <row r="1441" ht="15" customHeight="1"/>
    <row r="1442" ht="15" customHeight="1"/>
    <row r="1443" ht="15" customHeight="1"/>
    <row r="1444" ht="15" customHeight="1"/>
    <row r="1445" ht="15" customHeight="1"/>
    <row r="1446" ht="15" customHeight="1"/>
    <row r="1447" ht="15" customHeight="1"/>
    <row r="1448" ht="15" customHeight="1"/>
    <row r="1449" ht="15" customHeight="1"/>
    <row r="1450" ht="15" customHeight="1"/>
    <row r="1451" ht="15" customHeight="1"/>
    <row r="1452" ht="15" customHeight="1"/>
    <row r="1453" ht="15" customHeight="1"/>
    <row r="1454" ht="15" customHeight="1"/>
    <row r="1455" ht="15" customHeight="1"/>
    <row r="1456" ht="15" customHeight="1"/>
    <row r="1457" ht="15" customHeight="1"/>
    <row r="1458" ht="15" customHeight="1"/>
    <row r="1459" ht="15" customHeight="1"/>
    <row r="1460" ht="15" customHeight="1"/>
    <row r="1461" ht="15" customHeight="1"/>
    <row r="1462" ht="15" customHeight="1"/>
    <row r="1463" ht="15" customHeight="1"/>
    <row r="1464" ht="15" customHeight="1"/>
    <row r="1465" ht="15" customHeight="1"/>
    <row r="1466" ht="15" customHeight="1"/>
    <row r="1467" ht="15" customHeight="1"/>
    <row r="1468" ht="15" customHeight="1"/>
    <row r="1469" ht="15" customHeight="1"/>
    <row r="1470" ht="15" customHeight="1"/>
    <row r="1471" ht="15" customHeight="1"/>
    <row r="1472" ht="15" customHeight="1"/>
    <row r="1473" ht="15" customHeight="1"/>
    <row r="1474" ht="15" customHeight="1"/>
    <row r="1475" ht="15" customHeight="1"/>
    <row r="1476" ht="15" customHeight="1"/>
    <row r="1477" ht="15" customHeight="1"/>
    <row r="1478" ht="15" customHeight="1"/>
    <row r="1479" ht="15" customHeight="1"/>
    <row r="1480" ht="15" customHeight="1"/>
    <row r="1481" ht="15" customHeight="1"/>
    <row r="1482" ht="15" customHeight="1"/>
    <row r="1483" ht="15" customHeight="1"/>
    <row r="1484" ht="15" customHeight="1"/>
    <row r="1485" ht="15" customHeight="1"/>
    <row r="1486" ht="15" customHeight="1"/>
    <row r="1487" ht="15" customHeight="1"/>
    <row r="1488" ht="15" customHeight="1"/>
    <row r="1489" ht="15" customHeight="1"/>
    <row r="1490" ht="15" customHeight="1"/>
    <row r="1491" ht="15" customHeight="1"/>
    <row r="1492" ht="15" customHeight="1"/>
    <row r="1493" ht="15" customHeight="1"/>
    <row r="1494" ht="15" customHeight="1"/>
    <row r="1495" ht="15" customHeight="1"/>
    <row r="1496" ht="15" customHeight="1"/>
    <row r="1497" ht="15" customHeight="1"/>
    <row r="1498" ht="15" customHeight="1"/>
    <row r="1499" ht="15" customHeight="1"/>
    <row r="1500" ht="15" customHeight="1"/>
    <row r="1501" ht="15" customHeight="1"/>
    <row r="1502" ht="15" customHeight="1"/>
    <row r="1503" ht="15" customHeight="1"/>
    <row r="1504" ht="15" customHeight="1"/>
    <row r="1505" ht="15" customHeight="1"/>
    <row r="1506" ht="15" customHeight="1"/>
    <row r="1507" ht="15" customHeight="1"/>
    <row r="1508" ht="15" customHeight="1"/>
    <row r="1509" ht="15" customHeight="1"/>
    <row r="1510" ht="15" customHeight="1"/>
    <row r="1511" ht="15" customHeight="1"/>
    <row r="1512" ht="15" customHeight="1"/>
    <row r="1513" ht="15" customHeight="1"/>
    <row r="1514" ht="15" customHeight="1"/>
    <row r="1515" ht="15" customHeight="1"/>
    <row r="1516" ht="15" customHeight="1"/>
    <row r="1517" ht="15" customHeight="1"/>
    <row r="1518" ht="15" customHeight="1"/>
    <row r="1519" ht="15" customHeight="1"/>
    <row r="1520" ht="15" customHeight="1"/>
    <row r="1521" ht="15" customHeight="1"/>
    <row r="1522" ht="15" customHeight="1"/>
    <row r="1523" ht="15" customHeight="1"/>
    <row r="1524" ht="15" customHeight="1"/>
    <row r="1525" ht="15" customHeight="1"/>
    <row r="1526" ht="15" customHeight="1"/>
    <row r="1527" ht="15" customHeight="1"/>
    <row r="1528" ht="15" customHeight="1"/>
    <row r="1529" ht="15" customHeight="1"/>
    <row r="1530" ht="15" customHeight="1"/>
    <row r="1531" ht="15" customHeight="1"/>
    <row r="1532" ht="15" customHeight="1"/>
    <row r="1533" ht="15" customHeight="1"/>
    <row r="1534" ht="15" customHeight="1"/>
    <row r="1535" ht="15" customHeight="1"/>
    <row r="1536" ht="15" customHeight="1"/>
    <row r="1537" ht="15" customHeight="1"/>
    <row r="1538" ht="15" customHeight="1"/>
    <row r="1539" ht="15" customHeight="1"/>
    <row r="1540" ht="15" customHeight="1"/>
    <row r="1541" ht="15" customHeight="1"/>
    <row r="1542" ht="15" customHeight="1"/>
    <row r="1543" ht="15" customHeight="1"/>
    <row r="1544" ht="15" customHeight="1"/>
    <row r="1545" ht="15" customHeight="1"/>
    <row r="1546" ht="15" customHeight="1"/>
    <row r="1547" ht="15" customHeight="1"/>
    <row r="1548" ht="15" customHeight="1"/>
    <row r="1549" ht="15" customHeight="1"/>
    <row r="1550" ht="15" customHeight="1"/>
    <row r="1551" ht="15" customHeight="1"/>
    <row r="1552" ht="15" customHeight="1"/>
    <row r="1553" ht="15" customHeight="1"/>
    <row r="1554" ht="15" customHeight="1"/>
    <row r="1555" ht="15" customHeight="1"/>
    <row r="1556" ht="15" customHeight="1"/>
    <row r="1557" ht="15" customHeight="1"/>
    <row r="1558" ht="15" customHeight="1"/>
    <row r="1559" ht="15" customHeight="1"/>
    <row r="1560" ht="15" customHeight="1"/>
    <row r="1561" ht="15" customHeight="1"/>
    <row r="1562" ht="15" customHeight="1"/>
    <row r="1563" ht="15" customHeight="1"/>
    <row r="1564" ht="15" customHeight="1"/>
    <row r="1565" ht="15" customHeight="1"/>
    <row r="1566" ht="15" customHeight="1"/>
    <row r="1567" ht="15" customHeight="1"/>
    <row r="1568" ht="15" customHeight="1"/>
    <row r="1569" ht="15" customHeight="1"/>
    <row r="1570" ht="15" customHeight="1"/>
    <row r="1571" ht="15" customHeight="1"/>
    <row r="1572" ht="15" customHeight="1"/>
    <row r="1573" ht="15" customHeight="1"/>
    <row r="1574" ht="15" customHeight="1"/>
    <row r="1575" ht="15" customHeight="1"/>
    <row r="1576" ht="15" customHeight="1"/>
    <row r="1577" ht="15" customHeight="1"/>
    <row r="1578" ht="15" customHeight="1"/>
    <row r="1579" ht="15" customHeight="1"/>
    <row r="1580" ht="15" customHeight="1"/>
    <row r="1581" ht="15" customHeight="1"/>
    <row r="1582" ht="15" customHeight="1"/>
    <row r="1583" ht="15" customHeight="1"/>
    <row r="1584" ht="15" customHeight="1"/>
    <row r="1585" ht="15" customHeight="1"/>
    <row r="1586" ht="15" customHeight="1"/>
    <row r="1587" ht="15" customHeight="1"/>
    <row r="1588" ht="15" customHeight="1"/>
    <row r="1589" ht="15" customHeight="1"/>
    <row r="1590" ht="15" customHeight="1"/>
    <row r="1591" ht="15" customHeight="1"/>
    <row r="1592" ht="15" customHeight="1"/>
    <row r="1593" ht="15" customHeight="1"/>
    <row r="1594" ht="15" customHeight="1"/>
    <row r="1595" ht="15" customHeight="1"/>
    <row r="1596" ht="15" customHeight="1"/>
    <row r="1597" ht="15" customHeight="1"/>
    <row r="1598" ht="15" customHeight="1"/>
    <row r="1599" ht="15" customHeight="1"/>
    <row r="1600" ht="15" customHeight="1"/>
    <row r="1601" ht="15" customHeight="1"/>
    <row r="1602" ht="15" customHeight="1"/>
    <row r="1603" ht="15" customHeight="1"/>
    <row r="1604" ht="15" customHeight="1"/>
    <row r="1605" ht="15" customHeight="1"/>
    <row r="1606" ht="15" customHeight="1"/>
    <row r="1607" ht="15" customHeight="1"/>
    <row r="1608" ht="15" customHeight="1"/>
    <row r="1609" ht="15" customHeight="1"/>
    <row r="1610" ht="15" customHeight="1"/>
    <row r="1611" ht="15" customHeight="1"/>
    <row r="1612" ht="15" customHeight="1"/>
    <row r="1613" ht="15" customHeight="1"/>
    <row r="1614" ht="15" customHeight="1"/>
    <row r="1615" ht="15" customHeight="1"/>
    <row r="1616" ht="15" customHeight="1"/>
    <row r="1617" ht="15" customHeight="1"/>
    <row r="1618" ht="15" customHeight="1"/>
    <row r="1619" ht="15" customHeight="1"/>
    <row r="1620" ht="15" customHeight="1"/>
    <row r="1621" ht="15" customHeight="1"/>
    <row r="1622" ht="15" customHeight="1"/>
    <row r="1623" ht="15" customHeight="1"/>
    <row r="1624" ht="15" customHeight="1"/>
    <row r="1625" ht="15" customHeight="1"/>
    <row r="1626" ht="15" customHeight="1"/>
    <row r="1627" ht="15" customHeight="1"/>
    <row r="1628" ht="15" customHeight="1"/>
    <row r="1629" ht="15" customHeight="1"/>
    <row r="1630" ht="15" customHeight="1"/>
    <row r="1631" ht="15" customHeight="1"/>
    <row r="1632" ht="15" customHeight="1"/>
    <row r="1633" ht="15" customHeight="1"/>
    <row r="1634" ht="15" customHeight="1"/>
    <row r="1635" ht="15" customHeight="1"/>
    <row r="1636" ht="15" customHeight="1"/>
    <row r="1637" ht="15" customHeight="1"/>
    <row r="1638" ht="15" customHeight="1"/>
    <row r="1639" ht="15" customHeight="1"/>
    <row r="1640" ht="15" customHeight="1"/>
    <row r="1641" ht="15" customHeight="1"/>
    <row r="1642" ht="15" customHeight="1"/>
    <row r="1643" ht="15" customHeight="1"/>
    <row r="1644" ht="15" customHeight="1"/>
    <row r="1645" ht="15" customHeight="1"/>
    <row r="1646" ht="15" customHeight="1"/>
    <row r="1647" ht="15" customHeight="1"/>
    <row r="1648" ht="15" customHeight="1"/>
    <row r="1649" ht="15" customHeight="1"/>
    <row r="1650" ht="15" customHeight="1"/>
    <row r="1651" ht="15" customHeight="1"/>
    <row r="1652" ht="15" customHeight="1"/>
    <row r="1653" ht="15" customHeight="1"/>
    <row r="1654" ht="15" customHeight="1"/>
    <row r="1655" ht="15" customHeight="1"/>
    <row r="1656" ht="15" customHeight="1"/>
    <row r="1657" ht="15" customHeight="1"/>
    <row r="1658" ht="15" customHeight="1"/>
    <row r="1659" ht="15" customHeight="1"/>
    <row r="1660" ht="15" customHeight="1"/>
    <row r="1661" ht="15" customHeight="1"/>
    <row r="1662" ht="15" customHeight="1"/>
    <row r="1663" ht="15" customHeight="1"/>
    <row r="1664" ht="15" customHeight="1"/>
    <row r="1665" ht="15" customHeight="1"/>
    <row r="1666" ht="15" customHeight="1"/>
    <row r="1667" ht="15" customHeight="1"/>
    <row r="1668" ht="15" customHeight="1"/>
    <row r="1669" ht="15" customHeight="1"/>
    <row r="1670" ht="15" customHeight="1"/>
    <row r="1671" ht="15" customHeight="1"/>
    <row r="1672" ht="15" customHeight="1"/>
    <row r="1673" ht="15" customHeight="1"/>
    <row r="1674" ht="15" customHeight="1"/>
    <row r="1675" ht="15" customHeight="1"/>
    <row r="1676" ht="15" customHeight="1"/>
    <row r="1677" ht="15" customHeight="1"/>
    <row r="1678" ht="15" customHeight="1"/>
    <row r="1679" ht="15" customHeight="1"/>
    <row r="1680" ht="15" customHeight="1"/>
    <row r="1681" ht="15" customHeight="1"/>
    <row r="1682" ht="15" customHeight="1"/>
    <row r="1683" ht="15" customHeight="1"/>
    <row r="1684" ht="15" customHeight="1"/>
    <row r="1685" ht="15" customHeight="1"/>
    <row r="1686" ht="15" customHeight="1"/>
    <row r="1687" ht="15" customHeight="1"/>
    <row r="1688" ht="15" customHeight="1"/>
    <row r="1689" ht="15" customHeight="1"/>
    <row r="1690" ht="15" customHeight="1"/>
    <row r="1691" ht="15" customHeight="1"/>
    <row r="1692" ht="15" customHeight="1"/>
    <row r="1693" ht="15" customHeight="1"/>
    <row r="1694" ht="15" customHeight="1"/>
    <row r="1695" ht="15" customHeight="1"/>
    <row r="1696" ht="15" customHeight="1"/>
    <row r="1697" ht="15" customHeight="1"/>
    <row r="1698" ht="15" customHeight="1"/>
    <row r="1699" ht="15" customHeight="1"/>
    <row r="1700" ht="15" customHeight="1"/>
    <row r="1701" ht="15" customHeight="1"/>
    <row r="1702" ht="15" customHeight="1"/>
    <row r="1703" ht="15" customHeight="1"/>
    <row r="1704" ht="15" customHeight="1"/>
    <row r="1705" ht="15" customHeight="1"/>
    <row r="1706" ht="15" customHeight="1"/>
    <row r="1707" ht="15" customHeight="1"/>
    <row r="1708" ht="15" customHeight="1"/>
    <row r="1709" ht="15" customHeight="1"/>
    <row r="1710" ht="15" customHeight="1"/>
    <row r="1711" ht="15" customHeight="1"/>
    <row r="1712" ht="15" customHeight="1"/>
    <row r="1713" ht="15" customHeight="1"/>
    <row r="1714" ht="15" customHeight="1"/>
    <row r="1715" ht="15" customHeight="1"/>
    <row r="1716" ht="15" customHeight="1"/>
    <row r="1717" ht="15" customHeight="1"/>
    <row r="1718" ht="15" customHeight="1"/>
    <row r="1719" ht="15" customHeight="1"/>
    <row r="1720" ht="15" customHeight="1"/>
    <row r="1721" ht="15" customHeight="1"/>
    <row r="1722" ht="15" customHeight="1"/>
    <row r="1723" ht="15" customHeight="1"/>
    <row r="1724" ht="15" customHeight="1"/>
    <row r="1725" ht="15" customHeight="1"/>
    <row r="1726" ht="15" customHeight="1"/>
    <row r="1727" ht="15" customHeight="1"/>
    <row r="1728" ht="15" customHeight="1"/>
    <row r="1729" ht="15" customHeight="1"/>
    <row r="1730" ht="15" customHeight="1"/>
    <row r="1731" ht="15" customHeight="1"/>
    <row r="1732" ht="15" customHeight="1"/>
    <row r="1733" ht="15" customHeight="1"/>
    <row r="1734" ht="15" customHeight="1"/>
    <row r="1735" ht="15" customHeight="1"/>
    <row r="1736" ht="15" customHeight="1"/>
    <row r="1737" ht="15" customHeight="1"/>
    <row r="1738" ht="15" customHeight="1"/>
    <row r="1739" ht="15" customHeight="1"/>
    <row r="1740" ht="15" customHeight="1"/>
    <row r="1741" ht="15" customHeight="1"/>
    <row r="1742" ht="15" customHeight="1"/>
    <row r="1743" ht="15" customHeight="1"/>
    <row r="1744" ht="15" customHeight="1"/>
    <row r="1745" ht="15" customHeight="1"/>
    <row r="1746" ht="15" customHeight="1"/>
    <row r="1747" ht="15" customHeight="1"/>
    <row r="1748" ht="15" customHeight="1"/>
    <row r="1749" ht="15" customHeight="1"/>
    <row r="1750" ht="15" customHeight="1"/>
    <row r="1751" ht="15" customHeight="1"/>
    <row r="1752" ht="15" customHeight="1"/>
    <row r="1753" ht="15" customHeight="1"/>
    <row r="1754" ht="15" customHeight="1"/>
    <row r="1755" ht="15" customHeight="1"/>
    <row r="1756" ht="15" customHeight="1"/>
    <row r="1757" ht="15" customHeight="1"/>
    <row r="1758" ht="15" customHeight="1"/>
    <row r="1759" ht="15" customHeight="1"/>
    <row r="1760" ht="15" customHeight="1"/>
    <row r="1761" ht="15" customHeight="1"/>
    <row r="1762" ht="15" customHeight="1"/>
    <row r="1763" ht="15" customHeight="1"/>
    <row r="1764" ht="15" customHeight="1"/>
    <row r="1765" ht="15" customHeight="1"/>
    <row r="1766" ht="15" customHeight="1"/>
    <row r="1767" ht="15" customHeight="1"/>
    <row r="1768" ht="15" customHeight="1"/>
    <row r="1769" ht="15" customHeight="1"/>
    <row r="1770" ht="15" customHeight="1"/>
    <row r="1771" ht="15" customHeight="1"/>
    <row r="1772" ht="15" customHeight="1"/>
    <row r="1773" ht="15" customHeight="1"/>
    <row r="1774" ht="15" customHeight="1"/>
    <row r="1775" ht="15" customHeight="1"/>
    <row r="1776" ht="15" customHeight="1"/>
    <row r="1777" ht="15" customHeight="1"/>
    <row r="1778" ht="15" customHeight="1"/>
    <row r="1779" ht="15" customHeight="1"/>
    <row r="1780" ht="15" customHeight="1"/>
    <row r="1781" ht="15" customHeight="1"/>
    <row r="1782" ht="15" customHeight="1"/>
    <row r="1783" ht="15" customHeight="1"/>
    <row r="1784" ht="15" customHeight="1"/>
    <row r="1785" ht="15" customHeight="1"/>
    <row r="1786" ht="15" customHeight="1"/>
    <row r="1787" ht="15" customHeight="1"/>
    <row r="1788" ht="15" customHeight="1"/>
    <row r="1789" ht="15" customHeight="1"/>
    <row r="1790" ht="15" customHeight="1"/>
    <row r="1791" ht="15" customHeight="1"/>
    <row r="1792" ht="15" customHeight="1"/>
    <row r="1793" ht="15" customHeight="1"/>
    <row r="1794" ht="15" customHeight="1"/>
    <row r="1795" ht="15" customHeight="1"/>
    <row r="1796" ht="15" customHeight="1"/>
    <row r="1797" ht="15" customHeight="1"/>
    <row r="1798" ht="15" customHeight="1"/>
    <row r="1799" ht="15" customHeight="1"/>
    <row r="1800" ht="15" customHeight="1"/>
    <row r="1801" ht="15" customHeight="1"/>
    <row r="1802" ht="15" customHeight="1"/>
    <row r="1803" ht="15" customHeight="1"/>
    <row r="1804" ht="15" customHeight="1"/>
    <row r="1805" ht="15" customHeight="1"/>
    <row r="1806" ht="15" customHeight="1"/>
    <row r="1807" ht="15" customHeight="1"/>
    <row r="1808" ht="15" customHeight="1"/>
    <row r="1809" ht="15" customHeight="1"/>
    <row r="1810" ht="15" customHeight="1"/>
    <row r="1811" ht="15" customHeight="1"/>
    <row r="1812" ht="15" customHeight="1"/>
    <row r="1813" ht="15" customHeight="1"/>
    <row r="1814" ht="15" customHeight="1"/>
    <row r="1815" ht="15" customHeight="1"/>
    <row r="1816" ht="15" customHeight="1"/>
    <row r="1817" ht="15" customHeight="1"/>
    <row r="1818" ht="15" customHeight="1"/>
    <row r="1819" ht="15" customHeight="1"/>
    <row r="1820" ht="15" customHeight="1"/>
    <row r="1821" ht="15" customHeight="1"/>
    <row r="1822" ht="15" customHeight="1"/>
    <row r="1823" ht="15" customHeight="1"/>
    <row r="1824" ht="15" customHeight="1"/>
    <row r="1825" ht="15" customHeight="1"/>
    <row r="1826" ht="15" customHeight="1"/>
    <row r="1827" ht="15" customHeight="1"/>
    <row r="1828" ht="15" customHeight="1"/>
    <row r="1829" ht="15" customHeight="1"/>
    <row r="1830" ht="15" customHeight="1"/>
    <row r="1831" ht="15" customHeight="1"/>
    <row r="1832" ht="15" customHeight="1"/>
    <row r="1833" ht="15" customHeight="1"/>
    <row r="1834" ht="15" customHeight="1"/>
    <row r="1835" ht="15" customHeight="1"/>
    <row r="1836" ht="15" customHeight="1"/>
    <row r="1837" ht="15" customHeight="1"/>
    <row r="1838" ht="15" customHeight="1"/>
    <row r="1839" ht="15" customHeight="1"/>
    <row r="1840" ht="15" customHeight="1"/>
    <row r="1841" ht="15" customHeight="1"/>
    <row r="1842" ht="15" customHeight="1"/>
    <row r="1843" ht="15" customHeight="1"/>
    <row r="1844" ht="15" customHeight="1"/>
    <row r="1845" ht="15" customHeight="1"/>
    <row r="1846" ht="15" customHeight="1"/>
    <row r="1847" ht="15" customHeight="1"/>
    <row r="1848" ht="15" customHeight="1"/>
    <row r="1849" ht="15" customHeight="1"/>
    <row r="1850" ht="15" customHeight="1"/>
    <row r="1851" ht="15" customHeight="1"/>
    <row r="1852" ht="15" customHeight="1"/>
    <row r="1853" ht="15" customHeight="1"/>
    <row r="1854" ht="15" customHeight="1"/>
    <row r="1855" ht="15" customHeight="1"/>
    <row r="1856" ht="15" customHeight="1"/>
    <row r="1857" ht="15" customHeight="1"/>
    <row r="1858" ht="15" customHeight="1"/>
    <row r="1859" ht="15" customHeight="1"/>
    <row r="1860" ht="15" customHeight="1"/>
    <row r="1861" ht="15" customHeight="1"/>
    <row r="1862" ht="15" customHeight="1"/>
    <row r="1863" ht="15" customHeight="1"/>
    <row r="1864" ht="15" customHeight="1"/>
    <row r="1865" ht="15" customHeight="1"/>
    <row r="1866" ht="15" customHeight="1"/>
    <row r="1867" ht="15" customHeight="1"/>
    <row r="1868" ht="15" customHeight="1"/>
    <row r="1869" ht="15" customHeight="1"/>
    <row r="1870" ht="15" customHeight="1"/>
    <row r="1871" ht="15" customHeight="1"/>
    <row r="1872" ht="15" customHeight="1"/>
    <row r="1873" ht="15" customHeight="1"/>
    <row r="1874" ht="15" customHeight="1"/>
    <row r="1875" ht="15" customHeight="1"/>
    <row r="1876" ht="15" customHeight="1"/>
    <row r="1877" ht="15" customHeight="1"/>
    <row r="1878" ht="15" customHeight="1"/>
    <row r="1879" ht="15" customHeight="1"/>
    <row r="1880" ht="15" customHeight="1"/>
    <row r="1881" ht="15" customHeight="1"/>
    <row r="1882" ht="15" customHeight="1"/>
    <row r="1883" ht="15" customHeight="1"/>
    <row r="1884" ht="15" customHeight="1"/>
    <row r="1885" ht="15" customHeight="1"/>
    <row r="1886" ht="15" customHeight="1"/>
    <row r="1887" ht="15" customHeight="1"/>
    <row r="1888" ht="15" customHeight="1"/>
    <row r="1889" ht="15" customHeight="1"/>
    <row r="1890" ht="15" customHeight="1"/>
    <row r="1891" ht="15" customHeight="1"/>
    <row r="1892" ht="15" customHeight="1"/>
    <row r="1893" ht="15" customHeight="1"/>
    <row r="1894" ht="15" customHeight="1"/>
    <row r="1895" ht="15" customHeight="1"/>
    <row r="1896" ht="15" customHeight="1"/>
    <row r="1897" ht="15" customHeight="1"/>
    <row r="1898" ht="15" customHeight="1"/>
    <row r="1899" ht="15" customHeight="1"/>
    <row r="1900" ht="15" customHeight="1"/>
    <row r="1901" ht="15" customHeight="1"/>
    <row r="1902" ht="15" customHeight="1"/>
    <row r="1903" ht="15" customHeight="1"/>
    <row r="1904" ht="15" customHeight="1"/>
    <row r="1905" ht="15" customHeight="1"/>
    <row r="1906" ht="15" customHeight="1"/>
    <row r="1907" ht="15" customHeight="1"/>
    <row r="1908" ht="15" customHeight="1"/>
    <row r="1909" ht="15" customHeight="1"/>
    <row r="1910" ht="15" customHeight="1"/>
    <row r="1911" ht="15" customHeight="1"/>
    <row r="1912" ht="15" customHeight="1"/>
    <row r="1913" ht="15" customHeight="1"/>
    <row r="1914" ht="15" customHeight="1"/>
    <row r="1915" ht="15" customHeight="1"/>
    <row r="1916" ht="15" customHeight="1"/>
    <row r="1917" ht="15" customHeight="1"/>
    <row r="1918" ht="15" customHeight="1"/>
    <row r="1919" ht="15" customHeight="1"/>
    <row r="1920" ht="15" customHeight="1"/>
    <row r="1921" ht="15" customHeight="1"/>
    <row r="1922" ht="15" customHeight="1"/>
    <row r="1923" ht="15" customHeight="1"/>
    <row r="1924" ht="15" customHeight="1"/>
    <row r="1925" ht="15" customHeight="1"/>
    <row r="1926" ht="15" customHeight="1"/>
    <row r="1927" ht="15" customHeight="1"/>
    <row r="1928" ht="15" customHeight="1"/>
    <row r="1929" ht="15" customHeight="1"/>
    <row r="1930" ht="15" customHeight="1"/>
    <row r="1931" ht="15" customHeight="1"/>
    <row r="1932" ht="15" customHeight="1"/>
    <row r="1933" ht="15" customHeight="1"/>
    <row r="1934" ht="15" customHeight="1"/>
    <row r="1935" ht="15" customHeight="1"/>
    <row r="1936" ht="15" customHeight="1"/>
    <row r="1937" ht="15" customHeight="1"/>
    <row r="1938" ht="15" customHeight="1"/>
    <row r="1939" ht="15" customHeight="1"/>
    <row r="1940" ht="15" customHeight="1"/>
    <row r="1941" ht="15" customHeight="1"/>
    <row r="1942" ht="15" customHeight="1"/>
    <row r="1943" ht="15" customHeight="1"/>
    <row r="1944" ht="15" customHeight="1"/>
    <row r="1945" ht="15" customHeight="1"/>
    <row r="1946" ht="15" customHeight="1"/>
    <row r="1947" ht="15" customHeight="1"/>
    <row r="1948" ht="15" customHeight="1"/>
    <row r="1949" ht="15" customHeight="1"/>
    <row r="1950" ht="15" customHeight="1"/>
    <row r="1951" ht="15" customHeight="1"/>
    <row r="1952" ht="15" customHeight="1"/>
    <row r="1953" ht="15" customHeight="1"/>
    <row r="1954" ht="15" customHeight="1"/>
    <row r="1955" ht="15" customHeight="1"/>
    <row r="1956" ht="15" customHeight="1"/>
    <row r="1957" ht="15" customHeight="1"/>
    <row r="1958" ht="15" customHeight="1"/>
    <row r="1959" ht="15" customHeight="1"/>
    <row r="1960" ht="15" customHeight="1"/>
    <row r="1961" ht="15" customHeight="1"/>
    <row r="1962" ht="15" customHeight="1"/>
    <row r="1963" ht="15" customHeight="1"/>
    <row r="1964" ht="15" customHeight="1"/>
    <row r="1965" ht="15" customHeight="1"/>
    <row r="1966" ht="15" customHeight="1"/>
    <row r="1967" ht="15" customHeight="1"/>
    <row r="1968" ht="15" customHeight="1"/>
    <row r="1969" ht="15" customHeight="1"/>
    <row r="1970" ht="15" customHeight="1"/>
    <row r="1971" ht="15" customHeight="1"/>
    <row r="1972" ht="15" customHeight="1"/>
    <row r="1973" ht="15" customHeight="1"/>
    <row r="1974" ht="15" customHeight="1"/>
    <row r="1975" ht="15" customHeight="1"/>
    <row r="1976" ht="15" customHeight="1"/>
    <row r="1977" ht="15" customHeight="1"/>
    <row r="1978" ht="15" customHeight="1"/>
    <row r="1979" ht="15" customHeight="1"/>
    <row r="1980" ht="15" customHeight="1"/>
    <row r="1981" ht="15" customHeight="1"/>
    <row r="1982" ht="15" customHeight="1"/>
    <row r="1983" ht="15" customHeight="1"/>
    <row r="1984" ht="15" customHeight="1"/>
    <row r="1985" ht="15" customHeight="1"/>
    <row r="1986" ht="15" customHeight="1"/>
    <row r="1987" ht="15" customHeight="1"/>
    <row r="1988" ht="15" customHeight="1"/>
    <row r="1989" ht="15" customHeight="1"/>
    <row r="1990" ht="15" customHeight="1"/>
    <row r="1991" ht="15" customHeight="1"/>
    <row r="1992" ht="15" customHeight="1"/>
    <row r="1993" ht="15" customHeight="1"/>
    <row r="1994" ht="15" customHeight="1"/>
    <row r="1995" ht="15" customHeight="1"/>
    <row r="1996" ht="15" customHeight="1"/>
    <row r="1997" ht="15" customHeight="1"/>
    <row r="1998" ht="15" customHeight="1"/>
    <row r="1999" ht="15" customHeight="1"/>
    <row r="2000" ht="15" customHeight="1"/>
    <row r="2001" ht="15" customHeight="1"/>
    <row r="2002" ht="15" customHeight="1"/>
    <row r="2003" ht="15" customHeight="1"/>
    <row r="2004" ht="15" customHeight="1"/>
    <row r="2005" ht="15" customHeight="1"/>
    <row r="2006" ht="15" customHeight="1"/>
    <row r="2007" ht="15" customHeight="1"/>
    <row r="2008" ht="15" customHeight="1"/>
    <row r="2009" ht="15" customHeight="1"/>
    <row r="2010" ht="15" customHeight="1"/>
    <row r="2011" ht="15" customHeight="1"/>
    <row r="2012" ht="15" customHeight="1"/>
    <row r="2013" ht="15" customHeight="1"/>
    <row r="2014" ht="15" customHeight="1"/>
    <row r="2015" ht="15" customHeight="1"/>
    <row r="2016" ht="15" customHeight="1"/>
    <row r="2017" ht="15" customHeight="1"/>
    <row r="2018" ht="15" customHeight="1"/>
    <row r="2019" ht="15" customHeight="1"/>
    <row r="2020" ht="15" customHeight="1"/>
    <row r="2021" ht="15" customHeight="1"/>
    <row r="2022" ht="15" customHeight="1"/>
    <row r="2023" ht="15" customHeight="1"/>
    <row r="2024" ht="15" customHeight="1"/>
    <row r="2025" ht="15" customHeight="1"/>
    <row r="2026" ht="15" customHeight="1"/>
    <row r="2027" ht="15" customHeight="1"/>
    <row r="2028" ht="15" customHeight="1"/>
    <row r="2029" ht="15" customHeight="1"/>
    <row r="2030" ht="15" customHeight="1"/>
    <row r="2031" ht="15" customHeight="1"/>
    <row r="2032" ht="15" customHeight="1"/>
    <row r="2033" ht="15" customHeight="1"/>
    <row r="2034" ht="15" customHeight="1"/>
    <row r="2035" ht="15" customHeight="1"/>
    <row r="2036" ht="15" customHeight="1"/>
    <row r="2037" ht="15" customHeight="1"/>
    <row r="2038" ht="15" customHeight="1"/>
    <row r="2039" ht="15" customHeight="1"/>
    <row r="2040" ht="15" customHeight="1"/>
    <row r="2041" ht="15" customHeight="1"/>
    <row r="2042" ht="15" customHeight="1"/>
    <row r="2043" ht="15" customHeight="1"/>
    <row r="2044" ht="15" customHeight="1"/>
    <row r="2045" ht="15" customHeight="1"/>
    <row r="2046" ht="15" customHeight="1"/>
    <row r="2047" ht="15" customHeight="1"/>
    <row r="2048" ht="15" customHeight="1"/>
    <row r="2049" ht="15" customHeight="1"/>
    <row r="2050" ht="15" customHeight="1"/>
    <row r="2051" ht="15" customHeight="1"/>
    <row r="2052" ht="15" customHeight="1"/>
    <row r="2053" ht="15" customHeight="1"/>
    <row r="2054" ht="15" customHeight="1"/>
    <row r="2055" ht="15" customHeight="1"/>
    <row r="2056" ht="15" customHeight="1"/>
    <row r="2057" ht="15" customHeight="1"/>
    <row r="2058" ht="15" customHeight="1"/>
    <row r="2059" ht="15" customHeight="1"/>
    <row r="2060" ht="15" customHeight="1"/>
    <row r="2061" ht="15" customHeight="1"/>
    <row r="2062" ht="15" customHeight="1"/>
    <row r="2063" ht="15" customHeight="1"/>
    <row r="2064" ht="15" customHeight="1"/>
    <row r="2065" ht="15" customHeight="1"/>
    <row r="2066" ht="15" customHeight="1"/>
    <row r="2067" ht="15" customHeight="1"/>
    <row r="2068" ht="15" customHeight="1"/>
    <row r="2069" ht="15" customHeight="1"/>
    <row r="2070" ht="15" customHeight="1"/>
    <row r="2071" ht="15" customHeight="1"/>
    <row r="2072" ht="15" customHeight="1"/>
    <row r="2073" ht="15" customHeight="1"/>
    <row r="2074" ht="15" customHeight="1"/>
    <row r="2075" ht="15" customHeight="1"/>
    <row r="2076" ht="15" customHeight="1"/>
    <row r="2077" ht="15" customHeight="1"/>
    <row r="2078" ht="15" customHeight="1"/>
    <row r="2079" ht="15" customHeight="1"/>
    <row r="2080" ht="15" customHeight="1"/>
    <row r="2081" ht="15" customHeight="1"/>
    <row r="2082" ht="15" customHeight="1"/>
    <row r="2083" ht="15" customHeight="1"/>
    <row r="2084" ht="15" customHeight="1"/>
    <row r="2085" ht="15" customHeight="1"/>
    <row r="2086" ht="15" customHeight="1"/>
    <row r="2087" ht="15" customHeight="1"/>
    <row r="2088" ht="15" customHeight="1"/>
    <row r="2089" ht="15" customHeight="1"/>
    <row r="2090" ht="15" customHeight="1"/>
    <row r="2091" ht="15" customHeight="1"/>
    <row r="2092" ht="15" customHeight="1"/>
    <row r="2093" ht="15" customHeight="1"/>
    <row r="2094" ht="15" customHeight="1"/>
    <row r="2095" ht="15" customHeight="1"/>
    <row r="2096" ht="15" customHeight="1"/>
    <row r="2097" ht="15" customHeight="1"/>
    <row r="2098" ht="15" customHeight="1"/>
    <row r="2099" ht="15" customHeight="1"/>
    <row r="2100" ht="15" customHeight="1"/>
    <row r="2101" ht="15" customHeight="1"/>
    <row r="2102" ht="15" customHeight="1"/>
    <row r="2103" ht="15" customHeight="1"/>
    <row r="2104" ht="15" customHeight="1"/>
    <row r="2105" ht="15" customHeight="1"/>
    <row r="2106" ht="15" customHeight="1"/>
    <row r="2107" ht="15" customHeight="1"/>
    <row r="2108" ht="15" customHeight="1"/>
    <row r="2109" ht="15" customHeight="1"/>
    <row r="2110" ht="15" customHeight="1"/>
    <row r="2111" ht="15" customHeight="1"/>
    <row r="2112" ht="15" customHeight="1"/>
    <row r="2113" ht="15" customHeight="1"/>
    <row r="2114" ht="15" customHeight="1"/>
    <row r="2115" ht="15" customHeight="1"/>
    <row r="2116" ht="15" customHeight="1"/>
    <row r="2117" ht="15" customHeight="1"/>
    <row r="2118" ht="15" customHeight="1"/>
    <row r="2119" ht="15" customHeight="1"/>
    <row r="2120" ht="15" customHeight="1"/>
    <row r="2121" ht="15" customHeight="1"/>
    <row r="2122" ht="15" customHeight="1"/>
    <row r="2123" ht="15" customHeight="1"/>
    <row r="2124" ht="15" customHeight="1"/>
    <row r="2125" ht="15" customHeight="1"/>
    <row r="2126" ht="15" customHeight="1"/>
    <row r="2127" ht="15" customHeight="1"/>
    <row r="2128" ht="15" customHeight="1"/>
    <row r="2129" ht="15" customHeight="1"/>
    <row r="2130" ht="15" customHeight="1"/>
    <row r="2131" ht="15" customHeight="1"/>
    <row r="2132" ht="15" customHeight="1"/>
    <row r="2133" ht="15" customHeight="1"/>
    <row r="2134" ht="15" customHeight="1"/>
    <row r="2135" ht="15" customHeight="1"/>
    <row r="2136" ht="15" customHeight="1"/>
    <row r="2137" ht="15" customHeight="1"/>
    <row r="2138" ht="15" customHeight="1"/>
    <row r="2139" ht="15" customHeight="1"/>
    <row r="2140" ht="15" customHeight="1"/>
    <row r="2141" ht="15" customHeight="1"/>
    <row r="2142" ht="15" customHeight="1"/>
    <row r="2143" ht="15" customHeight="1"/>
    <row r="2144" ht="15" customHeight="1"/>
    <row r="2145" ht="15" customHeight="1"/>
    <row r="2146" ht="15" customHeight="1"/>
    <row r="2147" ht="15" customHeight="1"/>
    <row r="2148" ht="15" customHeight="1"/>
    <row r="2149" ht="15" customHeight="1"/>
    <row r="2150" ht="15" customHeight="1"/>
    <row r="2151" ht="15" customHeight="1"/>
    <row r="2152" ht="15" customHeight="1"/>
    <row r="2153" ht="15" customHeight="1"/>
    <row r="2154" ht="15" customHeight="1"/>
    <row r="2155" ht="15" customHeight="1"/>
    <row r="2156" ht="15" customHeight="1"/>
    <row r="2157" ht="15" customHeight="1"/>
    <row r="2158" ht="15" customHeight="1"/>
    <row r="2159" ht="15" customHeight="1"/>
    <row r="2160" ht="15" customHeight="1"/>
    <row r="2161" ht="15" customHeight="1"/>
    <row r="2162" ht="15" customHeight="1"/>
    <row r="2163" ht="15" customHeight="1"/>
    <row r="2164" ht="15" customHeight="1"/>
    <row r="2165" ht="15" customHeight="1"/>
    <row r="2166" ht="15" customHeight="1"/>
    <row r="2167" ht="15" customHeight="1"/>
    <row r="2168" ht="15" customHeight="1"/>
    <row r="2169" ht="15" customHeight="1"/>
    <row r="2170" ht="15" customHeight="1"/>
    <row r="2171" ht="15" customHeight="1"/>
    <row r="2172" ht="15" customHeight="1"/>
    <row r="2173" ht="15" customHeight="1"/>
    <row r="2174" ht="15" customHeight="1"/>
    <row r="2175" ht="15" customHeight="1"/>
    <row r="2176" ht="15" customHeight="1"/>
    <row r="2177" ht="15" customHeight="1"/>
    <row r="2178" ht="15" customHeight="1"/>
    <row r="2179" ht="15" customHeight="1"/>
    <row r="2180" ht="15" customHeight="1"/>
    <row r="2181" ht="15" customHeight="1"/>
    <row r="2182" ht="15" customHeight="1"/>
    <row r="2183" ht="15" customHeight="1"/>
    <row r="2184" ht="15" customHeight="1"/>
    <row r="2185" ht="15" customHeight="1"/>
    <row r="2186" ht="15" customHeight="1"/>
    <row r="2187" ht="15" customHeight="1"/>
    <row r="2188" ht="15" customHeight="1"/>
    <row r="2189" ht="15" customHeight="1"/>
    <row r="2190" ht="15" customHeight="1"/>
    <row r="2191" ht="15" customHeight="1"/>
    <row r="2192" ht="15" customHeight="1"/>
    <row r="2193" ht="15" customHeight="1"/>
    <row r="2194" ht="15" customHeight="1"/>
    <row r="2195" ht="15" customHeight="1"/>
    <row r="2196" ht="15" customHeight="1"/>
    <row r="2197" ht="15" customHeight="1"/>
    <row r="2198" ht="15" customHeight="1"/>
    <row r="2199" ht="15" customHeight="1"/>
    <row r="2200" ht="15" customHeight="1"/>
    <row r="2201" ht="15" customHeight="1"/>
    <row r="2202" ht="15" customHeight="1"/>
    <row r="2203" ht="15" customHeight="1"/>
    <row r="2204" ht="15" customHeight="1"/>
    <row r="2205" ht="15" customHeight="1"/>
    <row r="2206" ht="15" customHeight="1"/>
    <row r="2207" ht="15" customHeight="1"/>
    <row r="2208" ht="15" customHeight="1"/>
    <row r="2209" ht="15" customHeight="1"/>
    <row r="2210" ht="15" customHeight="1"/>
    <row r="2211" ht="15" customHeight="1"/>
    <row r="2212" ht="15" customHeight="1"/>
    <row r="2213" ht="15" customHeight="1"/>
    <row r="2214" ht="15" customHeight="1"/>
    <row r="2215" ht="15" customHeight="1"/>
    <row r="2216" ht="15" customHeight="1"/>
    <row r="2217" ht="15" customHeight="1"/>
    <row r="2218" ht="15" customHeight="1"/>
    <row r="2219" ht="15" customHeight="1"/>
    <row r="2220" ht="15" customHeight="1"/>
    <row r="2221" ht="15" customHeight="1"/>
    <row r="2222" ht="15" customHeight="1"/>
    <row r="2223" ht="15" customHeight="1"/>
    <row r="2224" ht="15" customHeight="1"/>
    <row r="2225" ht="15" customHeight="1"/>
    <row r="2226" ht="15" customHeight="1"/>
    <row r="2227" ht="15" customHeight="1"/>
    <row r="2228" ht="15" customHeight="1"/>
    <row r="2229" ht="15" customHeight="1"/>
    <row r="2230" ht="15" customHeight="1"/>
    <row r="2231" ht="15" customHeight="1"/>
    <row r="2232" ht="15" customHeight="1"/>
    <row r="2233" ht="15" customHeight="1"/>
    <row r="2234" ht="15" customHeight="1"/>
    <row r="2235" ht="15" customHeight="1"/>
    <row r="2236" ht="15" customHeight="1"/>
    <row r="2237" ht="15" customHeight="1"/>
    <row r="2238" ht="15" customHeight="1"/>
    <row r="2239" ht="15" customHeight="1"/>
    <row r="2240" ht="15" customHeight="1"/>
    <row r="2241" ht="15" customHeight="1"/>
    <row r="2242" ht="15" customHeight="1"/>
    <row r="2243" ht="15" customHeight="1"/>
    <row r="2244" ht="15" customHeight="1"/>
    <row r="2245" ht="15" customHeight="1"/>
    <row r="2246" ht="15" customHeight="1"/>
    <row r="2247" ht="15" customHeight="1"/>
    <row r="2248" ht="15" customHeight="1"/>
    <row r="2249" ht="15" customHeight="1"/>
    <row r="2250" ht="15" customHeight="1"/>
    <row r="2251" ht="15" customHeight="1"/>
    <row r="2252" ht="15" customHeight="1"/>
    <row r="2253" ht="15" customHeight="1"/>
    <row r="2254" ht="15" customHeight="1"/>
    <row r="2255" ht="15" customHeight="1"/>
    <row r="2256" ht="15" customHeight="1"/>
    <row r="2257" ht="15" customHeight="1"/>
    <row r="2258" ht="15" customHeight="1"/>
    <row r="2259" ht="15" customHeight="1"/>
    <row r="2260" ht="15" customHeight="1"/>
    <row r="2261" ht="15" customHeight="1"/>
    <row r="2262" ht="15" customHeight="1"/>
    <row r="2263" ht="15" customHeight="1"/>
    <row r="2264" ht="15" customHeight="1"/>
    <row r="2265" ht="15" customHeight="1"/>
    <row r="2266" ht="15" customHeight="1"/>
    <row r="2267" ht="15" customHeight="1"/>
    <row r="2268" ht="15" customHeight="1"/>
    <row r="2269" ht="15" customHeight="1"/>
    <row r="2270" ht="15" customHeight="1"/>
    <row r="2271" ht="15" customHeight="1"/>
    <row r="2272" ht="15" customHeight="1"/>
    <row r="2273" ht="15" customHeight="1"/>
    <row r="2274" ht="15" customHeight="1"/>
    <row r="2275" ht="15" customHeight="1"/>
    <row r="2276" ht="15" customHeight="1"/>
    <row r="2277" ht="15" customHeight="1"/>
    <row r="2278" ht="15" customHeight="1"/>
    <row r="2279" ht="15" customHeight="1"/>
    <row r="2280" ht="15" customHeight="1"/>
    <row r="2281" ht="15" customHeight="1"/>
    <row r="2282" ht="15" customHeight="1"/>
    <row r="2283" ht="15" customHeight="1"/>
    <row r="2284" ht="15" customHeight="1"/>
    <row r="2285" ht="15" customHeight="1"/>
    <row r="2286" ht="15" customHeight="1"/>
    <row r="2287" ht="15" customHeight="1"/>
    <row r="2288" ht="15" customHeight="1"/>
    <row r="2289" ht="15" customHeight="1"/>
    <row r="2290" ht="15" customHeight="1"/>
    <row r="2291" ht="15" customHeight="1"/>
    <row r="2292" ht="15" customHeight="1"/>
    <row r="2293" ht="15" customHeight="1"/>
    <row r="2294" ht="15" customHeight="1"/>
    <row r="2295" ht="15" customHeight="1"/>
    <row r="2296" ht="15" customHeight="1"/>
    <row r="2297" ht="15" customHeight="1"/>
    <row r="2298" ht="15" customHeight="1"/>
    <row r="2299" ht="15" customHeight="1"/>
    <row r="2300" ht="15" customHeight="1"/>
    <row r="2301" ht="15" customHeight="1"/>
    <row r="2302" ht="15" customHeight="1"/>
    <row r="2303" ht="15" customHeight="1"/>
    <row r="2304" ht="15" customHeight="1"/>
    <row r="2305" ht="15" customHeight="1"/>
    <row r="2306" ht="15" customHeight="1"/>
    <row r="2307" ht="15" customHeight="1"/>
    <row r="2308" ht="15" customHeight="1"/>
    <row r="2309" ht="15" customHeight="1"/>
    <row r="2310" ht="15" customHeight="1"/>
    <row r="2311" ht="15" customHeight="1"/>
    <row r="2312" ht="15" customHeight="1"/>
    <row r="2313" ht="15" customHeight="1"/>
    <row r="2314" ht="15" customHeight="1"/>
    <row r="2315" ht="15" customHeight="1"/>
    <row r="2316" ht="15" customHeight="1"/>
    <row r="2317" ht="15" customHeight="1"/>
    <row r="2318" ht="15" customHeight="1"/>
    <row r="2319" ht="15" customHeight="1"/>
    <row r="2320" ht="15" customHeight="1"/>
    <row r="2321" ht="15" customHeight="1"/>
    <row r="2322" ht="15" customHeight="1"/>
    <row r="2323" ht="15" customHeight="1"/>
    <row r="2324" ht="15" customHeight="1"/>
    <row r="2325" ht="15" customHeight="1"/>
    <row r="2326" ht="15" customHeight="1"/>
    <row r="2327" ht="15" customHeight="1"/>
    <row r="2328" ht="15" customHeight="1"/>
    <row r="2329" ht="15" customHeight="1"/>
    <row r="2330" ht="15" customHeight="1"/>
    <row r="2331" ht="15" customHeight="1"/>
    <row r="2332" ht="15" customHeight="1"/>
    <row r="2333" ht="15" customHeight="1"/>
    <row r="2334" ht="15" customHeight="1"/>
    <row r="2335" ht="15" customHeight="1"/>
    <row r="2336" ht="15" customHeight="1"/>
    <row r="2337" ht="15" customHeight="1"/>
    <row r="2338" ht="15" customHeight="1"/>
    <row r="2339" ht="15" customHeight="1"/>
    <row r="2340" ht="15" customHeight="1"/>
    <row r="2341" ht="15" customHeight="1"/>
    <row r="2342" ht="15" customHeight="1"/>
    <row r="2343" ht="15" customHeight="1"/>
    <row r="2344" ht="15" customHeight="1"/>
    <row r="2345" ht="15" customHeight="1"/>
    <row r="2346" ht="15" customHeight="1"/>
    <row r="2347" ht="15" customHeight="1"/>
    <row r="2348" ht="15" customHeight="1"/>
    <row r="2349" ht="15" customHeight="1"/>
    <row r="2350" ht="15" customHeight="1"/>
    <row r="2351" ht="15" customHeight="1"/>
    <row r="2352" ht="15" customHeight="1"/>
    <row r="2353" ht="15" customHeight="1"/>
    <row r="2354" ht="15" customHeight="1"/>
    <row r="2355" ht="15" customHeight="1"/>
    <row r="2356" ht="15" customHeight="1"/>
    <row r="2357" ht="15" customHeight="1"/>
    <row r="2358" ht="15" customHeight="1"/>
    <row r="2359" ht="15" customHeight="1"/>
    <row r="2360" ht="15" customHeight="1"/>
    <row r="2361" ht="15" customHeight="1"/>
    <row r="2362" ht="15" customHeight="1"/>
    <row r="2363" ht="15" customHeight="1"/>
    <row r="2364" ht="15" customHeight="1"/>
    <row r="2365" ht="15" customHeight="1"/>
    <row r="2366" ht="15" customHeight="1"/>
    <row r="2367" ht="15" customHeight="1"/>
    <row r="2368" ht="15" customHeight="1"/>
    <row r="2369" ht="15" customHeight="1"/>
    <row r="2370" ht="15" customHeight="1"/>
    <row r="2371" ht="15" customHeight="1"/>
    <row r="2372" ht="15" customHeight="1"/>
    <row r="2373" ht="15" customHeight="1"/>
    <row r="2374" ht="15" customHeight="1"/>
    <row r="2375" ht="15" customHeight="1"/>
    <row r="2376" ht="15" customHeight="1"/>
    <row r="2377" ht="15" customHeight="1"/>
    <row r="2378" ht="15" customHeight="1"/>
    <row r="2379" ht="15" customHeight="1"/>
    <row r="2380" ht="15" customHeight="1"/>
    <row r="2381" ht="15" customHeight="1"/>
    <row r="2382" ht="15" customHeight="1"/>
    <row r="2383" ht="15" customHeight="1"/>
    <row r="2384" ht="15" customHeight="1"/>
    <row r="2385" ht="15" customHeight="1"/>
    <row r="2386" ht="15" customHeight="1"/>
    <row r="2387" ht="15" customHeight="1"/>
    <row r="2388" ht="15" customHeight="1"/>
    <row r="2389" ht="15" customHeight="1"/>
    <row r="2390" ht="15" customHeight="1"/>
    <row r="2391" ht="15" customHeight="1"/>
    <row r="2392" ht="15" customHeight="1"/>
    <row r="2393" ht="15" customHeight="1"/>
    <row r="2394" ht="15" customHeight="1"/>
    <row r="2395" ht="15" customHeight="1"/>
    <row r="2396" ht="15" customHeight="1"/>
    <row r="2397" ht="15" customHeight="1"/>
    <row r="2398" ht="15" customHeight="1"/>
    <row r="2399" ht="15" customHeight="1"/>
    <row r="2400" ht="15" customHeight="1"/>
    <row r="2401" ht="15" customHeight="1"/>
    <row r="2402" ht="15" customHeight="1"/>
    <row r="2403" ht="15" customHeight="1"/>
    <row r="2404" ht="15" customHeight="1"/>
    <row r="2405" ht="15" customHeight="1"/>
    <row r="2406" ht="15" customHeight="1"/>
    <row r="2407" ht="15" customHeight="1"/>
    <row r="2408" ht="15" customHeight="1"/>
    <row r="2409" ht="15" customHeight="1"/>
    <row r="2410" ht="15" customHeight="1"/>
    <row r="2411" ht="15" customHeight="1"/>
    <row r="2412" ht="15" customHeight="1"/>
  </sheetData>
  <phoneticPr fontId="0" type="noConversion"/>
  <pageMargins left="0.5" right="0.5" top="0.5" bottom="0.5" header="0.5" footer="0.5"/>
  <pageSetup orientation="landscape" r:id="rId1"/>
  <headerFooter alignWithMargins="0">
    <oddFooter>&amp;R&amp;"Symbol,Regular"&amp;8ã&amp;"Times New Roman,Regular" Copyright 1997 - 2016 Toolsformoney.com,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328"/>
  <sheetViews>
    <sheetView showGridLines="0" zoomScale="60" zoomScaleNormal="60" workbookViewId="0">
      <selection activeCell="C6" sqref="C6"/>
    </sheetView>
  </sheetViews>
  <sheetFormatPr defaultColWidth="9" defaultRowHeight="15.6"/>
  <cols>
    <col min="1" max="1" width="5.5" style="227" customWidth="1"/>
    <col min="2" max="2" width="13.5" style="225" customWidth="1"/>
    <col min="3" max="3" width="11.69921875" style="225" customWidth="1"/>
    <col min="4" max="4" width="12.5" style="225" customWidth="1"/>
    <col min="5" max="6" width="11.5" style="225" customWidth="1"/>
    <col min="7" max="11" width="12.5" style="225" customWidth="1"/>
    <col min="12" max="12" width="14.5" style="225" customWidth="1"/>
    <col min="13" max="14" width="13.5" style="225" customWidth="1"/>
    <col min="15" max="16" width="12.5" style="225" customWidth="1"/>
    <col min="17" max="17" width="5.5" style="225" customWidth="1"/>
    <col min="18" max="18" width="7.5" style="225" customWidth="1"/>
    <col min="19" max="19" width="5.5" style="225" customWidth="1"/>
    <col min="20" max="20" width="13.5" style="225" customWidth="1"/>
    <col min="21" max="22" width="12.5" style="225" customWidth="1"/>
    <col min="23" max="24" width="11.5" style="225" customWidth="1"/>
    <col min="25" max="29" width="12.5" style="225" customWidth="1"/>
    <col min="30" max="30" width="14.5" style="225" customWidth="1"/>
    <col min="31" max="32" width="13.5" style="225" customWidth="1"/>
    <col min="33" max="34" width="12.5" style="225" customWidth="1"/>
    <col min="35" max="35" width="5.69921875" style="225" customWidth="1"/>
    <col min="36" max="36" width="6.5" style="225" customWidth="1"/>
    <col min="37" max="47" width="9" style="225"/>
    <col min="48" max="49" width="9.5" style="225" bestFit="1" customWidth="1"/>
    <col min="50" max="16384" width="9" style="225"/>
  </cols>
  <sheetData>
    <row r="1" spans="1:49" ht="22.65" customHeight="1">
      <c r="A1" s="224"/>
      <c r="AC1" s="226"/>
      <c r="AD1" s="226"/>
      <c r="AE1" s="226"/>
      <c r="AF1" s="226"/>
      <c r="AG1" s="226"/>
      <c r="AH1" s="226"/>
      <c r="AI1" s="226"/>
    </row>
    <row r="2" spans="1:49" ht="31.8">
      <c r="B2" s="228" t="s">
        <v>63</v>
      </c>
      <c r="C2" s="229"/>
      <c r="D2" s="229"/>
      <c r="E2" s="229"/>
      <c r="F2" s="229"/>
      <c r="G2" s="229"/>
      <c r="H2" s="229"/>
      <c r="I2" s="229"/>
      <c r="J2" s="229"/>
      <c r="K2" s="229"/>
      <c r="L2" s="229"/>
      <c r="M2" s="229"/>
      <c r="N2" s="229"/>
      <c r="O2" s="229"/>
      <c r="P2" s="229"/>
      <c r="Q2" s="229"/>
      <c r="R2" s="229"/>
      <c r="S2" s="229"/>
      <c r="T2" s="229"/>
      <c r="AC2" s="226"/>
      <c r="AD2" s="226"/>
      <c r="AE2" s="226"/>
      <c r="AF2" s="226"/>
      <c r="AG2" s="226"/>
      <c r="AH2" s="226"/>
      <c r="AI2" s="226"/>
    </row>
    <row r="3" spans="1:49" ht="16.2" thickBot="1">
      <c r="I3" s="230"/>
      <c r="L3" s="231"/>
      <c r="M3" s="231"/>
      <c r="N3" s="231"/>
      <c r="O3" s="231"/>
      <c r="P3" s="231"/>
      <c r="T3" s="232"/>
      <c r="U3" s="231"/>
      <c r="AC3" s="226"/>
      <c r="AD3" s="226"/>
      <c r="AE3" s="226"/>
      <c r="AF3" s="226"/>
      <c r="AG3" s="226"/>
      <c r="AH3" s="226"/>
      <c r="AI3" s="226"/>
    </row>
    <row r="4" spans="1:49" ht="30" customHeight="1">
      <c r="B4" s="233" t="s">
        <v>71</v>
      </c>
      <c r="C4" s="234"/>
      <c r="D4" s="234"/>
      <c r="E4" s="234"/>
      <c r="F4" s="234"/>
      <c r="G4" s="234"/>
      <c r="H4" s="234"/>
      <c r="I4" s="234"/>
      <c r="J4" s="235"/>
      <c r="L4" s="236"/>
      <c r="M4" s="237"/>
      <c r="N4" s="231"/>
      <c r="O4" s="231"/>
      <c r="P4" s="231"/>
      <c r="T4" s="233" t="s">
        <v>72</v>
      </c>
      <c r="U4" s="234"/>
      <c r="V4" s="234"/>
      <c r="W4" s="234"/>
      <c r="X4" s="234"/>
      <c r="Y4" s="234"/>
      <c r="Z4" s="234"/>
      <c r="AA4" s="234"/>
      <c r="AB4" s="235"/>
      <c r="AC4" s="226"/>
      <c r="AD4" s="226"/>
      <c r="AE4" s="226"/>
      <c r="AF4" s="226"/>
      <c r="AG4" s="226"/>
      <c r="AH4" s="226"/>
      <c r="AI4" s="226"/>
    </row>
    <row r="5" spans="1:49" ht="110.1" customHeight="1" thickBot="1">
      <c r="B5" s="238" t="s">
        <v>69</v>
      </c>
      <c r="C5" s="239" t="s">
        <v>18</v>
      </c>
      <c r="D5" s="240" t="s">
        <v>16</v>
      </c>
      <c r="E5" s="241" t="s">
        <v>27</v>
      </c>
      <c r="F5" s="242" t="s">
        <v>17</v>
      </c>
      <c r="G5" s="243" t="s">
        <v>28</v>
      </c>
      <c r="H5" s="244" t="s">
        <v>29</v>
      </c>
      <c r="I5" s="245" t="s">
        <v>10</v>
      </c>
      <c r="J5" s="246" t="s">
        <v>30</v>
      </c>
      <c r="K5" s="247"/>
      <c r="L5" s="248"/>
      <c r="M5" s="248"/>
      <c r="N5" s="231"/>
      <c r="O5" s="231"/>
      <c r="P5" s="231"/>
      <c r="T5" s="238" t="s">
        <v>69</v>
      </c>
      <c r="U5" s="239" t="s">
        <v>18</v>
      </c>
      <c r="V5" s="240" t="s">
        <v>16</v>
      </c>
      <c r="W5" s="241" t="s">
        <v>27</v>
      </c>
      <c r="X5" s="242" t="s">
        <v>17</v>
      </c>
      <c r="Y5" s="243" t="s">
        <v>28</v>
      </c>
      <c r="Z5" s="244" t="s">
        <v>29</v>
      </c>
      <c r="AA5" s="245" t="s">
        <v>10</v>
      </c>
      <c r="AB5" s="246" t="s">
        <v>30</v>
      </c>
      <c r="AC5" s="226"/>
      <c r="AD5" s="226"/>
      <c r="AE5" s="226"/>
      <c r="AF5" s="226"/>
      <c r="AG5" s="226"/>
      <c r="AH5" s="226"/>
      <c r="AI5" s="226"/>
    </row>
    <row r="6" spans="1:49" ht="100.05" customHeight="1">
      <c r="A6" s="225"/>
      <c r="B6" s="249" t="s">
        <v>68</v>
      </c>
      <c r="C6" s="35">
        <v>0.01</v>
      </c>
      <c r="D6" s="36">
        <v>0.03</v>
      </c>
      <c r="E6" s="33"/>
      <c r="F6" s="37">
        <v>0.04</v>
      </c>
      <c r="G6" s="35">
        <v>7.0000000000000007E-2</v>
      </c>
      <c r="H6" s="34">
        <v>0.08</v>
      </c>
      <c r="I6" s="33">
        <v>0.05</v>
      </c>
      <c r="J6" s="38">
        <v>0.06</v>
      </c>
      <c r="K6" s="250" t="s">
        <v>81</v>
      </c>
      <c r="L6" s="251" t="s">
        <v>64</v>
      </c>
      <c r="M6" s="252" t="s">
        <v>77</v>
      </c>
      <c r="N6" s="252" t="s">
        <v>78</v>
      </c>
      <c r="O6" s="253" t="s">
        <v>79</v>
      </c>
      <c r="P6" s="254" t="s">
        <v>80</v>
      </c>
      <c r="R6" s="255" t="s">
        <v>62</v>
      </c>
      <c r="T6" s="249" t="s">
        <v>68</v>
      </c>
      <c r="U6" s="35">
        <v>0.01</v>
      </c>
      <c r="V6" s="36">
        <v>0.04</v>
      </c>
      <c r="W6" s="33">
        <v>0.03</v>
      </c>
      <c r="X6" s="37">
        <v>0.05</v>
      </c>
      <c r="Y6" s="35">
        <v>0.08</v>
      </c>
      <c r="Z6" s="34">
        <v>0.09</v>
      </c>
      <c r="AA6" s="33">
        <v>0.06</v>
      </c>
      <c r="AB6" s="38">
        <v>7.0000000000000007E-2</v>
      </c>
      <c r="AC6" s="250" t="s">
        <v>82</v>
      </c>
      <c r="AD6" s="251" t="s">
        <v>64</v>
      </c>
      <c r="AE6" s="252" t="s">
        <v>83</v>
      </c>
      <c r="AF6" s="252" t="s">
        <v>84</v>
      </c>
      <c r="AG6" s="253" t="s">
        <v>79</v>
      </c>
      <c r="AH6" s="254" t="s">
        <v>80</v>
      </c>
      <c r="AJ6" s="255" t="s">
        <v>62</v>
      </c>
    </row>
    <row r="7" spans="1:49" ht="65.099999999999994" customHeight="1">
      <c r="A7" s="225"/>
      <c r="B7" s="256" t="s">
        <v>93</v>
      </c>
      <c r="C7" s="555">
        <v>395844.25</v>
      </c>
      <c r="D7" s="551">
        <v>33887</v>
      </c>
      <c r="E7" s="552">
        <v>0</v>
      </c>
      <c r="F7" s="553">
        <v>26000</v>
      </c>
      <c r="G7" s="551">
        <v>52845</v>
      </c>
      <c r="H7" s="552">
        <v>301619.625</v>
      </c>
      <c r="I7" s="552">
        <v>18348.75</v>
      </c>
      <c r="J7" s="554">
        <v>79500</v>
      </c>
      <c r="K7" s="257">
        <v>908044.625</v>
      </c>
      <c r="L7" s="258" t="s">
        <v>66</v>
      </c>
      <c r="M7" s="259">
        <v>4.35344353257969E-2</v>
      </c>
      <c r="N7" s="260">
        <v>4.2500000000000003E-2</v>
      </c>
      <c r="O7" s="261" t="s">
        <v>65</v>
      </c>
      <c r="P7" s="262" t="s">
        <v>65</v>
      </c>
      <c r="R7" s="263">
        <v>1</v>
      </c>
      <c r="T7" s="256" t="s">
        <v>94</v>
      </c>
      <c r="U7" s="555">
        <v>22452.3</v>
      </c>
      <c r="V7" s="551">
        <v>41184</v>
      </c>
      <c r="W7" s="552">
        <v>19776</v>
      </c>
      <c r="X7" s="553">
        <v>118387.5</v>
      </c>
      <c r="Y7" s="551">
        <v>161542.5</v>
      </c>
      <c r="Z7" s="552">
        <v>212058</v>
      </c>
      <c r="AA7" s="552">
        <v>142591.20000000001</v>
      </c>
      <c r="AB7" s="554">
        <v>210255</v>
      </c>
      <c r="AC7" s="257">
        <v>928246.5</v>
      </c>
      <c r="AD7" s="258" t="s">
        <v>66</v>
      </c>
      <c r="AE7" s="259">
        <v>6.8587902028178938E-2</v>
      </c>
      <c r="AF7" s="260">
        <v>5.3750000000000006E-2</v>
      </c>
      <c r="AG7" s="261" t="s">
        <v>65</v>
      </c>
      <c r="AH7" s="262" t="s">
        <v>65</v>
      </c>
      <c r="AJ7" s="263">
        <v>1</v>
      </c>
      <c r="AR7" s="264"/>
      <c r="AS7" s="264"/>
      <c r="AT7" s="264"/>
      <c r="AU7" s="264"/>
      <c r="AV7" s="264"/>
      <c r="AW7" s="264"/>
    </row>
    <row r="8" spans="1:49" ht="19.95" customHeight="1">
      <c r="A8" s="225"/>
      <c r="B8" s="265">
        <v>2016</v>
      </c>
      <c r="C8" s="266">
        <v>411803.42119960714</v>
      </c>
      <c r="D8" s="266">
        <v>36196.752237000001</v>
      </c>
      <c r="E8" s="267">
        <v>1000</v>
      </c>
      <c r="F8" s="268">
        <v>28021.897428571428</v>
      </c>
      <c r="G8" s="266">
        <v>57492.649980982147</v>
      </c>
      <c r="H8" s="267">
        <v>318095.7069349286</v>
      </c>
      <c r="I8" s="267">
        <v>20091.695786249998</v>
      </c>
      <c r="J8" s="268">
        <v>83562.340214285723</v>
      </c>
      <c r="K8" s="269">
        <v>956264.46378162503</v>
      </c>
      <c r="L8" s="268">
        <v>9000</v>
      </c>
      <c r="M8" s="270">
        <v>4.3727735909499035E-2</v>
      </c>
      <c r="N8" s="270">
        <v>4.2500000000000003E-2</v>
      </c>
      <c r="O8" s="268">
        <v>48219.838781625032</v>
      </c>
      <c r="P8" s="271">
        <v>5.3102939496640966E-2</v>
      </c>
      <c r="R8" s="272">
        <v>2</v>
      </c>
      <c r="T8" s="265">
        <v>2016</v>
      </c>
      <c r="U8" s="266">
        <v>24828.593019371427</v>
      </c>
      <c r="V8" s="266">
        <v>44730.17583542857</v>
      </c>
      <c r="W8" s="267">
        <v>22009.431753142857</v>
      </c>
      <c r="X8" s="268">
        <v>126641.75145000001</v>
      </c>
      <c r="Y8" s="266">
        <v>177349.23651085715</v>
      </c>
      <c r="Z8" s="267">
        <v>229225.38091400001</v>
      </c>
      <c r="AA8" s="267">
        <v>152328.32266377143</v>
      </c>
      <c r="AB8" s="268">
        <v>224119.67755142858</v>
      </c>
      <c r="AC8" s="269">
        <v>1001232.569698</v>
      </c>
      <c r="AD8" s="268">
        <v>9000</v>
      </c>
      <c r="AE8" s="270">
        <v>6.8591619528492451E-2</v>
      </c>
      <c r="AF8" s="270">
        <v>5.3750000000000006E-2</v>
      </c>
      <c r="AG8" s="268">
        <v>72986.069697999978</v>
      </c>
      <c r="AH8" s="271">
        <v>7.8627896467156067E-2</v>
      </c>
      <c r="AJ8" s="272">
        <v>2</v>
      </c>
      <c r="AR8" s="264"/>
      <c r="AS8" s="264"/>
      <c r="AT8" s="264"/>
      <c r="AU8" s="264"/>
      <c r="AV8" s="264"/>
      <c r="AW8" s="264"/>
    </row>
    <row r="9" spans="1:49" ht="19.95" customHeight="1">
      <c r="A9" s="225"/>
      <c r="B9" s="273">
        <v>2017</v>
      </c>
      <c r="C9" s="268">
        <v>433617.75939118798</v>
      </c>
      <c r="D9" s="266">
        <v>38064.210153334774</v>
      </c>
      <c r="E9" s="267">
        <v>1000</v>
      </c>
      <c r="F9" s="268">
        <v>29454.715495225428</v>
      </c>
      <c r="G9" s="266">
        <v>60488.858549162389</v>
      </c>
      <c r="H9" s="267">
        <v>334872.82166512258</v>
      </c>
      <c r="I9" s="267">
        <v>21102.865805500678</v>
      </c>
      <c r="J9" s="268">
        <v>87943.456995016226</v>
      </c>
      <c r="K9" s="269">
        <v>1006544.68805455</v>
      </c>
      <c r="L9" s="268">
        <v>9000</v>
      </c>
      <c r="M9" s="270">
        <v>4.3725916576058545E-2</v>
      </c>
      <c r="N9" s="270">
        <v>4.2500000000000003E-2</v>
      </c>
      <c r="O9" s="268">
        <v>50280.224272924941</v>
      </c>
      <c r="P9" s="271">
        <v>5.2579831393177297E-2</v>
      </c>
      <c r="R9" s="272">
        <v>3</v>
      </c>
      <c r="T9" s="273">
        <v>2017</v>
      </c>
      <c r="U9" s="268">
        <v>26701.398885291892</v>
      </c>
      <c r="V9" s="266">
        <v>48165.442457648496</v>
      </c>
      <c r="W9" s="267">
        <v>23659.000340968738</v>
      </c>
      <c r="X9" s="268">
        <v>136516.76668013941</v>
      </c>
      <c r="Y9" s="266">
        <v>191208.91578957744</v>
      </c>
      <c r="Z9" s="267">
        <v>247077.481617852</v>
      </c>
      <c r="AA9" s="267">
        <v>164222.23267693879</v>
      </c>
      <c r="AB9" s="268">
        <v>241657.60450497485</v>
      </c>
      <c r="AC9" s="269">
        <v>1079208.8429533916</v>
      </c>
      <c r="AD9" s="268">
        <v>9000</v>
      </c>
      <c r="AE9" s="270">
        <v>6.8598671517121373E-2</v>
      </c>
      <c r="AF9" s="270">
        <v>5.3750000000000006E-2</v>
      </c>
      <c r="AG9" s="268">
        <v>77976.273255391628</v>
      </c>
      <c r="AH9" s="271">
        <v>7.7880280381721373E-2</v>
      </c>
      <c r="AJ9" s="272">
        <v>3</v>
      </c>
      <c r="AR9" s="264"/>
      <c r="AS9" s="264"/>
      <c r="AT9" s="264"/>
      <c r="AU9" s="264"/>
      <c r="AV9" s="264"/>
      <c r="AW9" s="264"/>
    </row>
    <row r="10" spans="1:49" ht="19.95" customHeight="1">
      <c r="A10" s="225"/>
      <c r="B10" s="273">
        <v>2018</v>
      </c>
      <c r="C10" s="268">
        <v>456364.20243935689</v>
      </c>
      <c r="D10" s="266">
        <v>40011.462678976619</v>
      </c>
      <c r="E10" s="267">
        <v>1000</v>
      </c>
      <c r="F10" s="268">
        <v>30948.756445049487</v>
      </c>
      <c r="G10" s="266">
        <v>63613.092113252402</v>
      </c>
      <c r="H10" s="267">
        <v>352366.80573062302</v>
      </c>
      <c r="I10" s="267">
        <v>22157.242108503913</v>
      </c>
      <c r="J10" s="268">
        <v>92511.774514670557</v>
      </c>
      <c r="K10" s="269">
        <v>1058973.336030433</v>
      </c>
      <c r="L10" s="268">
        <v>9000</v>
      </c>
      <c r="M10" s="270">
        <v>4.3724203499602689E-2</v>
      </c>
      <c r="N10" s="270">
        <v>4.2500000000000003E-2</v>
      </c>
      <c r="O10" s="268">
        <v>52428.647975882981</v>
      </c>
      <c r="P10" s="271">
        <v>5.2087749901315455E-2</v>
      </c>
      <c r="R10" s="272">
        <v>4</v>
      </c>
      <c r="T10" s="273">
        <v>2018</v>
      </c>
      <c r="U10" s="268">
        <v>28702.252233877069</v>
      </c>
      <c r="V10" s="266">
        <v>51835.585129362837</v>
      </c>
      <c r="W10" s="267">
        <v>25421.353232281454</v>
      </c>
      <c r="X10" s="268">
        <v>147066.9564515939</v>
      </c>
      <c r="Y10" s="266">
        <v>206016.20905994243</v>
      </c>
      <c r="Z10" s="267">
        <v>266150.16615102778</v>
      </c>
      <c r="AA10" s="267">
        <v>176929.35310552645</v>
      </c>
      <c r="AB10" s="268">
        <v>260394.63460018896</v>
      </c>
      <c r="AC10" s="269">
        <v>1162516.5099638009</v>
      </c>
      <c r="AD10" s="268">
        <v>9000</v>
      </c>
      <c r="AE10" s="270">
        <v>6.8605160400068269E-2</v>
      </c>
      <c r="AF10" s="270">
        <v>5.3750000000000006E-2</v>
      </c>
      <c r="AG10" s="268">
        <v>83307.667010409292</v>
      </c>
      <c r="AH10" s="271">
        <v>7.7193276866067292E-2</v>
      </c>
      <c r="AJ10" s="272">
        <v>4</v>
      </c>
      <c r="AR10" s="264"/>
      <c r="AS10" s="264"/>
      <c r="AT10" s="264"/>
      <c r="AU10" s="264"/>
      <c r="AV10" s="264"/>
      <c r="AW10" s="264"/>
    </row>
    <row r="11" spans="1:49" ht="19.95" customHeight="1">
      <c r="A11" s="225"/>
      <c r="B11" s="273">
        <v>2019</v>
      </c>
      <c r="C11" s="268">
        <v>480082.57825253106</v>
      </c>
      <c r="D11" s="266">
        <v>42041.91935778661</v>
      </c>
      <c r="E11" s="267">
        <v>1000</v>
      </c>
      <c r="F11" s="268">
        <v>32506.636270618579</v>
      </c>
      <c r="G11" s="266">
        <v>66870.821053302425</v>
      </c>
      <c r="H11" s="267">
        <v>370608.29024125828</v>
      </c>
      <c r="I11" s="267">
        <v>23256.670856558179</v>
      </c>
      <c r="J11" s="268">
        <v>97275.291673622211</v>
      </c>
      <c r="K11" s="269">
        <v>1113642.2077056773</v>
      </c>
      <c r="L11" s="268">
        <v>9000</v>
      </c>
      <c r="M11" s="270">
        <v>4.3722589008793465E-2</v>
      </c>
      <c r="N11" s="270">
        <v>4.2500000000000003E-2</v>
      </c>
      <c r="O11" s="268">
        <v>54668.8716752443</v>
      </c>
      <c r="P11" s="271">
        <v>5.1624408108490102E-2</v>
      </c>
      <c r="R11" s="272">
        <v>5</v>
      </c>
      <c r="T11" s="273">
        <v>2019</v>
      </c>
      <c r="U11" s="268">
        <v>31297.926362180198</v>
      </c>
      <c r="V11" s="266">
        <v>56828.906311132014</v>
      </c>
      <c r="W11" s="267">
        <v>27701.83572104423</v>
      </c>
      <c r="X11" s="268">
        <v>162862.44047804805</v>
      </c>
      <c r="Y11" s="266">
        <v>223889.94275787947</v>
      </c>
      <c r="Z11" s="267">
        <v>286526.88827110588</v>
      </c>
      <c r="AA11" s="267">
        <v>199491.38311036213</v>
      </c>
      <c r="AB11" s="268">
        <v>293516.15258609521</v>
      </c>
      <c r="AC11" s="269">
        <v>1282115.4755978473</v>
      </c>
      <c r="AD11" s="268">
        <v>9000</v>
      </c>
      <c r="AE11" s="270">
        <v>9.4820839419167621E-2</v>
      </c>
      <c r="AF11" s="270">
        <v>7.7499999999999999E-2</v>
      </c>
      <c r="AG11" s="268">
        <v>119598.96563404636</v>
      </c>
      <c r="AH11" s="271">
        <v>0.10287936954785312</v>
      </c>
      <c r="AJ11" s="272">
        <v>5</v>
      </c>
      <c r="AR11" s="264"/>
      <c r="AS11" s="264"/>
      <c r="AT11" s="264"/>
      <c r="AU11" s="264"/>
      <c r="AV11" s="264"/>
      <c r="AW11" s="264"/>
    </row>
    <row r="12" spans="1:49" ht="19.95" customHeight="1">
      <c r="A12" s="225"/>
      <c r="B12" s="273">
        <v>2020</v>
      </c>
      <c r="C12" s="268">
        <v>504814.4165458263</v>
      </c>
      <c r="D12" s="266">
        <v>44159.135420025472</v>
      </c>
      <c r="E12" s="267">
        <v>1000</v>
      </c>
      <c r="F12" s="268">
        <v>34131.08274325441</v>
      </c>
      <c r="G12" s="266">
        <v>70267.749493231837</v>
      </c>
      <c r="H12" s="267">
        <v>389629.21514354844</v>
      </c>
      <c r="I12" s="267">
        <v>24403.077095588054</v>
      </c>
      <c r="J12" s="268">
        <v>102242.34915725868</v>
      </c>
      <c r="K12" s="269">
        <v>1170647.0255987332</v>
      </c>
      <c r="L12" s="268">
        <v>9000</v>
      </c>
      <c r="M12" s="270">
        <v>4.3721066127372574E-2</v>
      </c>
      <c r="N12" s="270">
        <v>4.2500000000000003E-2</v>
      </c>
      <c r="O12" s="268">
        <v>57004.817893055966</v>
      </c>
      <c r="P12" s="271">
        <v>5.1187731121018792E-2</v>
      </c>
      <c r="R12" s="272">
        <v>6</v>
      </c>
      <c r="T12" s="273">
        <v>2020</v>
      </c>
      <c r="U12" s="268">
        <v>34412.385940689885</v>
      </c>
      <c r="V12" s="266">
        <v>62566.376232794559</v>
      </c>
      <c r="W12" s="267">
        <v>30444.274174165948</v>
      </c>
      <c r="X12" s="268">
        <v>179506.5159583427</v>
      </c>
      <c r="Y12" s="266">
        <v>246811.46040410787</v>
      </c>
      <c r="Z12" s="267">
        <v>315780.31686933106</v>
      </c>
      <c r="AA12" s="267">
        <v>219900.73473478731</v>
      </c>
      <c r="AB12" s="268">
        <v>323597.68442237051</v>
      </c>
      <c r="AC12" s="269">
        <v>1413019.7487365899</v>
      </c>
      <c r="AD12" s="268">
        <v>9000</v>
      </c>
      <c r="AE12" s="270">
        <v>9.4831561174514037E-2</v>
      </c>
      <c r="AF12" s="270">
        <v>7.7499999999999999E-2</v>
      </c>
      <c r="AG12" s="268">
        <v>130904.27313874266</v>
      </c>
      <c r="AH12" s="271">
        <v>0.10210022079150267</v>
      </c>
      <c r="AJ12" s="272">
        <v>6</v>
      </c>
      <c r="AR12" s="264"/>
      <c r="AS12" s="264"/>
      <c r="AT12" s="264"/>
      <c r="AU12" s="264"/>
      <c r="AV12" s="264"/>
      <c r="AW12" s="264"/>
    </row>
    <row r="13" spans="1:49" ht="19.95" customHeight="1">
      <c r="A13" s="225"/>
      <c r="B13" s="273">
        <v>2021</v>
      </c>
      <c r="C13" s="268">
        <v>530603.02155755588</v>
      </c>
      <c r="D13" s="266">
        <v>46366.818007387745</v>
      </c>
      <c r="E13" s="267">
        <v>1000</v>
      </c>
      <c r="F13" s="268">
        <v>35824.940189219502</v>
      </c>
      <c r="G13" s="266">
        <v>73809.825288471009</v>
      </c>
      <c r="H13" s="267">
        <v>409462.88514598855</v>
      </c>
      <c r="I13" s="267">
        <v>25598.468126805437</v>
      </c>
      <c r="J13" s="268">
        <v>107421.64404011349</v>
      </c>
      <c r="K13" s="269">
        <v>1230087.6023555419</v>
      </c>
      <c r="L13" s="268">
        <v>9000</v>
      </c>
      <c r="M13" s="270">
        <v>4.3719628497191333E-2</v>
      </c>
      <c r="N13" s="270">
        <v>4.2500000000000003E-2</v>
      </c>
      <c r="O13" s="268">
        <v>59440.576756808674</v>
      </c>
      <c r="P13" s="271">
        <v>5.0775832045878641E-2</v>
      </c>
      <c r="R13" s="272">
        <v>7</v>
      </c>
      <c r="T13" s="273">
        <v>2021</v>
      </c>
      <c r="U13" s="268">
        <v>37821.245416885424</v>
      </c>
      <c r="V13" s="266">
        <v>68846.190826248116</v>
      </c>
      <c r="W13" s="267">
        <v>33445.946558458214</v>
      </c>
      <c r="X13" s="268">
        <v>197723.90263274807</v>
      </c>
      <c r="Y13" s="266">
        <v>271899.67576457775</v>
      </c>
      <c r="Z13" s="267">
        <v>347798.978461975</v>
      </c>
      <c r="AA13" s="267">
        <v>242239.31705834417</v>
      </c>
      <c r="AB13" s="268">
        <v>356522.72720222711</v>
      </c>
      <c r="AC13" s="269">
        <v>1556297.9839214638</v>
      </c>
      <c r="AD13" s="268">
        <v>9000</v>
      </c>
      <c r="AE13" s="270">
        <v>9.484122895276513E-2</v>
      </c>
      <c r="AF13" s="270">
        <v>7.7499999999999999E-2</v>
      </c>
      <c r="AG13" s="268">
        <v>143278.23518487392</v>
      </c>
      <c r="AH13" s="271">
        <v>0.10139860770734588</v>
      </c>
      <c r="AJ13" s="272">
        <v>7</v>
      </c>
      <c r="AR13" s="264"/>
      <c r="AS13" s="264"/>
      <c r="AT13" s="264"/>
      <c r="AU13" s="264"/>
      <c r="AV13" s="264"/>
      <c r="AW13" s="264"/>
    </row>
    <row r="14" spans="1:49" ht="19.95" customHeight="1">
      <c r="A14" s="225"/>
      <c r="B14" s="273">
        <v>2022</v>
      </c>
      <c r="C14" s="268">
        <v>557493.5478728317</v>
      </c>
      <c r="D14" s="266">
        <v>48668.832664025431</v>
      </c>
      <c r="E14" s="267">
        <v>1000</v>
      </c>
      <c r="F14" s="268">
        <v>37591.174469993246</v>
      </c>
      <c r="G14" s="266">
        <v>77503.250440364965</v>
      </c>
      <c r="H14" s="267">
        <v>430144.02803396306</v>
      </c>
      <c r="I14" s="267">
        <v>26844.937021395712</v>
      </c>
      <c r="J14" s="268">
        <v>112822.24501401781</v>
      </c>
      <c r="K14" s="269">
        <v>1292068.015516592</v>
      </c>
      <c r="L14" s="268">
        <v>9000</v>
      </c>
      <c r="M14" s="270">
        <v>4.3718270311271311E-2</v>
      </c>
      <c r="N14" s="270">
        <v>4.2500000000000003E-2</v>
      </c>
      <c r="O14" s="268">
        <v>61980.413161050063</v>
      </c>
      <c r="P14" s="271">
        <v>5.0386991172304635E-2</v>
      </c>
      <c r="R14" s="272">
        <v>8</v>
      </c>
      <c r="T14" s="273">
        <v>2022</v>
      </c>
      <c r="U14" s="268">
        <v>80785.271675975018</v>
      </c>
      <c r="V14" s="266">
        <v>248511.37944351276</v>
      </c>
      <c r="W14" s="267">
        <v>82361.569659896486</v>
      </c>
      <c r="X14" s="268">
        <v>169160.1822635181</v>
      </c>
      <c r="Y14" s="266">
        <v>425181.2006185989</v>
      </c>
      <c r="Z14" s="267">
        <v>256634.72037115935</v>
      </c>
      <c r="AA14" s="267">
        <v>173859.07621528252</v>
      </c>
      <c r="AB14" s="268">
        <v>262578.06129880593</v>
      </c>
      <c r="AC14" s="269">
        <v>1699071.4615467491</v>
      </c>
      <c r="AD14" s="268">
        <v>9000</v>
      </c>
      <c r="AE14" s="270">
        <v>8.6027398912250669E-2</v>
      </c>
      <c r="AF14" s="270">
        <v>7.7499999999999999E-2</v>
      </c>
      <c r="AG14" s="268">
        <v>142773.47762528528</v>
      </c>
      <c r="AH14" s="271">
        <v>9.1739165057281288E-2</v>
      </c>
      <c r="AJ14" s="272">
        <v>8</v>
      </c>
      <c r="AR14" s="264"/>
      <c r="AS14" s="264"/>
      <c r="AT14" s="264"/>
      <c r="AU14" s="264"/>
      <c r="AV14" s="264"/>
      <c r="AW14" s="264"/>
    </row>
    <row r="15" spans="1:49" ht="19.95" customHeight="1">
      <c r="A15" s="225"/>
      <c r="B15" s="273">
        <v>2023</v>
      </c>
      <c r="C15" s="268">
        <v>585533.07948703284</v>
      </c>
      <c r="D15" s="266">
        <v>51069.210104926577</v>
      </c>
      <c r="E15" s="267">
        <v>1000</v>
      </c>
      <c r="F15" s="268">
        <v>39432.878175350161</v>
      </c>
      <c r="G15" s="266">
        <v>81354.49195557418</v>
      </c>
      <c r="H15" s="267">
        <v>451708.85547639773</v>
      </c>
      <c r="I15" s="267">
        <v>28144.666285382933</v>
      </c>
      <c r="J15" s="268">
        <v>118453.60826693608</v>
      </c>
      <c r="K15" s="269">
        <v>1356696.7897516005</v>
      </c>
      <c r="L15" s="268">
        <v>9000</v>
      </c>
      <c r="M15" s="270">
        <v>4.3716986255402532E-2</v>
      </c>
      <c r="N15" s="270">
        <v>4.2500000000000003E-2</v>
      </c>
      <c r="O15" s="268">
        <v>64628.774235008517</v>
      </c>
      <c r="P15" s="271">
        <v>5.0019637866485514E-2</v>
      </c>
      <c r="R15" s="272">
        <v>9</v>
      </c>
      <c r="T15" s="273">
        <v>2023</v>
      </c>
      <c r="U15" s="268">
        <v>88102.412404270901</v>
      </c>
      <c r="V15" s="266">
        <v>271212.36238593311</v>
      </c>
      <c r="W15" s="267">
        <v>89821.483865817645</v>
      </c>
      <c r="X15" s="268">
        <v>184579.71784704895</v>
      </c>
      <c r="Y15" s="266">
        <v>464086.97327148914</v>
      </c>
      <c r="Z15" s="267">
        <v>279978.1839628935</v>
      </c>
      <c r="AA15" s="267">
        <v>189706.93223168919</v>
      </c>
      <c r="AB15" s="268">
        <v>286564.00553985382</v>
      </c>
      <c r="AC15" s="269">
        <v>1854052.0715089962</v>
      </c>
      <c r="AD15" s="268">
        <v>9000</v>
      </c>
      <c r="AE15" s="270">
        <v>8.6030460561192068E-2</v>
      </c>
      <c r="AF15" s="270">
        <v>7.7499999999999999E-2</v>
      </c>
      <c r="AG15" s="268">
        <v>154980.60996224708</v>
      </c>
      <c r="AH15" s="271">
        <v>9.1214886171509552E-2</v>
      </c>
      <c r="AJ15" s="272">
        <v>9</v>
      </c>
      <c r="AR15" s="264"/>
      <c r="AS15" s="264"/>
      <c r="AT15" s="264"/>
      <c r="AU15" s="264"/>
      <c r="AV15" s="264"/>
      <c r="AW15" s="264"/>
    </row>
    <row r="16" spans="1:49" ht="19.95" customHeight="1">
      <c r="A16" s="225"/>
      <c r="B16" s="273">
        <v>2024</v>
      </c>
      <c r="C16" s="268">
        <v>603660.71224757715</v>
      </c>
      <c r="D16" s="266">
        <v>42242.153273499986</v>
      </c>
      <c r="E16" s="267">
        <v>-10000</v>
      </c>
      <c r="F16" s="268">
        <v>29913.276038333275</v>
      </c>
      <c r="G16" s="266">
        <v>73600.293169486773</v>
      </c>
      <c r="H16" s="267">
        <v>466635.12643062021</v>
      </c>
      <c r="I16" s="267">
        <v>23199.93168109106</v>
      </c>
      <c r="J16" s="268">
        <v>117965.59404028828</v>
      </c>
      <c r="K16" s="269">
        <v>1347217.0868808969</v>
      </c>
      <c r="L16" s="268">
        <v>-65000</v>
      </c>
      <c r="M16" s="270">
        <v>4.3958146167897581E-2</v>
      </c>
      <c r="N16" s="270">
        <v>4.2500000000000003E-2</v>
      </c>
      <c r="O16" s="268">
        <v>-9479.7028707035352</v>
      </c>
      <c r="P16" s="271">
        <v>-6.9873408283358486E-3</v>
      </c>
      <c r="R16" s="272">
        <v>10</v>
      </c>
      <c r="T16" s="273">
        <v>2024</v>
      </c>
      <c r="U16" s="268">
        <v>133570.79205088582</v>
      </c>
      <c r="V16" s="266">
        <v>386067.14330292522</v>
      </c>
      <c r="W16" s="267">
        <v>136151.87015814931</v>
      </c>
      <c r="X16" s="268">
        <v>140668.75684586045</v>
      </c>
      <c r="Y16" s="266">
        <v>606299.33981249575</v>
      </c>
      <c r="Z16" s="267">
        <v>202053.8320090076</v>
      </c>
      <c r="AA16" s="267">
        <v>147459.29589949219</v>
      </c>
      <c r="AB16" s="268">
        <v>200249.77993749862</v>
      </c>
      <c r="AC16" s="269">
        <v>1952520.810016315</v>
      </c>
      <c r="AD16" s="268">
        <v>-65000</v>
      </c>
      <c r="AE16" s="270">
        <v>9.1963686333176933E-2</v>
      </c>
      <c r="AF16" s="270">
        <v>8.6249999999999993E-2</v>
      </c>
      <c r="AG16" s="268">
        <v>98468.738507318776</v>
      </c>
      <c r="AH16" s="271">
        <v>5.3110017793176631E-2</v>
      </c>
      <c r="AJ16" s="272">
        <v>10</v>
      </c>
      <c r="AR16" s="264"/>
      <c r="AS16" s="264"/>
      <c r="AT16" s="264"/>
      <c r="AU16" s="264"/>
      <c r="AV16" s="264"/>
      <c r="AW16" s="264"/>
    </row>
    <row r="17" spans="1:49" ht="19.95" customHeight="1">
      <c r="A17" s="225"/>
      <c r="B17" s="273">
        <v>2025</v>
      </c>
      <c r="C17" s="268">
        <v>599069.15696406108</v>
      </c>
      <c r="D17" s="266">
        <v>41566.023340723383</v>
      </c>
      <c r="E17" s="267">
        <v>-10300</v>
      </c>
      <c r="F17" s="268">
        <v>29319.593438746655</v>
      </c>
      <c r="G17" s="266">
        <v>72690.258289182937</v>
      </c>
      <c r="H17" s="267">
        <v>463174.8561193028</v>
      </c>
      <c r="I17" s="267">
        <v>22843.642311892407</v>
      </c>
      <c r="J17" s="268">
        <v>116945.2953223215</v>
      </c>
      <c r="K17" s="269">
        <v>1335308.8257862309</v>
      </c>
      <c r="L17" s="268">
        <v>-66950</v>
      </c>
      <c r="M17" s="270">
        <v>4.3968602077922796E-2</v>
      </c>
      <c r="N17" s="270">
        <v>4.2500000000000003E-2</v>
      </c>
      <c r="O17" s="268">
        <v>-11908.261094666086</v>
      </c>
      <c r="P17" s="271">
        <v>-8.8391553303679687E-3</v>
      </c>
      <c r="R17" s="272">
        <v>11</v>
      </c>
      <c r="T17" s="273">
        <v>2025</v>
      </c>
      <c r="U17" s="268">
        <v>140903.92787751643</v>
      </c>
      <c r="V17" s="266">
        <v>406818.45334349148</v>
      </c>
      <c r="W17" s="267">
        <v>143626.7090925409</v>
      </c>
      <c r="X17" s="268">
        <v>148391.57621883374</v>
      </c>
      <c r="Y17" s="266">
        <v>638756.42973543296</v>
      </c>
      <c r="Z17" s="267">
        <v>212914.33072182731</v>
      </c>
      <c r="AA17" s="267">
        <v>155417.966826346</v>
      </c>
      <c r="AB17" s="268">
        <v>211013.309911811</v>
      </c>
      <c r="AC17" s="269">
        <v>2057842.7037277999</v>
      </c>
      <c r="AD17" s="268">
        <v>-66950</v>
      </c>
      <c r="AE17" s="270">
        <v>9.1955438312754184E-2</v>
      </c>
      <c r="AF17" s="270">
        <v>8.6249999999999993E-2</v>
      </c>
      <c r="AG17" s="268">
        <v>105321.89371148497</v>
      </c>
      <c r="AH17" s="271">
        <v>5.3941496127052756E-2</v>
      </c>
      <c r="AJ17" s="272">
        <v>11</v>
      </c>
      <c r="AR17" s="264"/>
      <c r="AS17" s="264"/>
      <c r="AT17" s="264"/>
      <c r="AU17" s="264"/>
      <c r="AV17" s="264"/>
      <c r="AW17" s="264"/>
    </row>
    <row r="18" spans="1:49" ht="19.95" customHeight="1">
      <c r="A18" s="225"/>
      <c r="B18" s="273">
        <v>2026</v>
      </c>
      <c r="C18" s="268">
        <v>593369.84789912135</v>
      </c>
      <c r="D18" s="266">
        <v>40786.570205049145</v>
      </c>
      <c r="E18" s="267">
        <v>-10609</v>
      </c>
      <c r="F18" s="268">
        <v>28644.387966219434</v>
      </c>
      <c r="G18" s="266">
        <v>71619.691474264298</v>
      </c>
      <c r="H18" s="267">
        <v>458864.75823899597</v>
      </c>
      <c r="I18" s="267">
        <v>22431.701076737263</v>
      </c>
      <c r="J18" s="268">
        <v>115699.57474286326</v>
      </c>
      <c r="K18" s="269">
        <v>1320807.5316032507</v>
      </c>
      <c r="L18" s="268">
        <v>-68958.5</v>
      </c>
      <c r="M18" s="270">
        <v>4.3980056378091097E-2</v>
      </c>
      <c r="N18" s="270">
        <v>4.2500000000000003E-2</v>
      </c>
      <c r="O18" s="268">
        <v>-14501.2941829802</v>
      </c>
      <c r="P18" s="271">
        <v>-1.0859880428365946E-2</v>
      </c>
      <c r="R18" s="272">
        <v>12</v>
      </c>
      <c r="T18" s="273">
        <v>2026</v>
      </c>
      <c r="U18" s="268">
        <v>148759.72487687046</v>
      </c>
      <c r="V18" s="266">
        <v>429026.70859774924</v>
      </c>
      <c r="W18" s="267">
        <v>151634.30893246215</v>
      </c>
      <c r="X18" s="268">
        <v>156664.83102974767</v>
      </c>
      <c r="Y18" s="266">
        <v>673485.63034135744</v>
      </c>
      <c r="Z18" s="267">
        <v>224537.34281751362</v>
      </c>
      <c r="AA18" s="267">
        <v>163937.07305754352</v>
      </c>
      <c r="AB18" s="268">
        <v>222532.54511378583</v>
      </c>
      <c r="AC18" s="269">
        <v>2170578.1647670297</v>
      </c>
      <c r="AD18" s="268">
        <v>-68958.5</v>
      </c>
      <c r="AE18" s="270">
        <v>9.1947100887674479E-2</v>
      </c>
      <c r="AF18" s="270">
        <v>8.6249999999999993E-2</v>
      </c>
      <c r="AG18" s="268">
        <v>112735.46103922976</v>
      </c>
      <c r="AH18" s="271">
        <v>5.4783322765636314E-2</v>
      </c>
      <c r="AJ18" s="272">
        <v>12</v>
      </c>
      <c r="AR18" s="264"/>
      <c r="AS18" s="264"/>
      <c r="AT18" s="264"/>
      <c r="AU18" s="264"/>
      <c r="AV18" s="264"/>
      <c r="AW18" s="264"/>
    </row>
    <row r="19" spans="1:49" ht="19.95" customHeight="1">
      <c r="A19" s="225"/>
      <c r="B19" s="273">
        <v>2027</v>
      </c>
      <c r="C19" s="268">
        <v>582374.64770496008</v>
      </c>
      <c r="D19" s="266">
        <v>35702.2340839307</v>
      </c>
      <c r="E19" s="267">
        <v>-15000</v>
      </c>
      <c r="F19" s="268">
        <v>23646.852367639447</v>
      </c>
      <c r="G19" s="266">
        <v>71370.262844070268</v>
      </c>
      <c r="H19" s="267">
        <v>454148.18709713855</v>
      </c>
      <c r="I19" s="267">
        <v>17197.333937720163</v>
      </c>
      <c r="J19" s="268">
        <v>98804.79858566678</v>
      </c>
      <c r="K19" s="269">
        <v>1268244.3166211259</v>
      </c>
      <c r="L19" s="268">
        <v>-105000</v>
      </c>
      <c r="M19" s="270">
        <v>4.4121321767272341E-2</v>
      </c>
      <c r="N19" s="270">
        <v>4.2500000000000003E-2</v>
      </c>
      <c r="O19" s="268">
        <v>-52563.214982124744</v>
      </c>
      <c r="P19" s="271">
        <v>-3.9796271390367788E-2</v>
      </c>
      <c r="R19" s="272">
        <v>13</v>
      </c>
      <c r="T19" s="273">
        <v>2027</v>
      </c>
      <c r="U19" s="268">
        <v>152966.13004004068</v>
      </c>
      <c r="V19" s="266">
        <v>448453.72726014443</v>
      </c>
      <c r="W19" s="267">
        <v>155921.99728719122</v>
      </c>
      <c r="X19" s="268">
        <v>161094.76496970467</v>
      </c>
      <c r="Y19" s="266">
        <v>711702.52886742097</v>
      </c>
      <c r="Z19" s="267">
        <v>237504.75445390737</v>
      </c>
      <c r="AA19" s="267">
        <v>168072.69859327996</v>
      </c>
      <c r="AB19" s="268">
        <v>218734.17628914033</v>
      </c>
      <c r="AC19" s="269">
        <v>2254450.7777608298</v>
      </c>
      <c r="AD19" s="268">
        <v>-105000</v>
      </c>
      <c r="AE19" s="270">
        <v>9.202937325815938E-2</v>
      </c>
      <c r="AF19" s="270">
        <v>8.6249999999999993E-2</v>
      </c>
      <c r="AG19" s="268">
        <v>83872.612993800081</v>
      </c>
      <c r="AH19" s="271">
        <v>3.8640678486140681E-2</v>
      </c>
      <c r="AJ19" s="272">
        <v>13</v>
      </c>
      <c r="AR19" s="264"/>
      <c r="AS19" s="264"/>
      <c r="AT19" s="264"/>
      <c r="AU19" s="264"/>
      <c r="AV19" s="264"/>
      <c r="AW19" s="264"/>
    </row>
    <row r="20" spans="1:49" ht="19.95" customHeight="1">
      <c r="A20" s="225"/>
      <c r="B20" s="273">
        <v>2028</v>
      </c>
      <c r="C20" s="268">
        <v>558140.89466245961</v>
      </c>
      <c r="D20" s="266">
        <v>33203.065894102969</v>
      </c>
      <c r="E20" s="267">
        <v>-15450</v>
      </c>
      <c r="F20" s="268">
        <v>21616.973979599174</v>
      </c>
      <c r="G20" s="266">
        <v>67783.172390848849</v>
      </c>
      <c r="H20" s="267">
        <v>435697.88272646937</v>
      </c>
      <c r="I20" s="267">
        <v>15780.083319545009</v>
      </c>
      <c r="J20" s="268">
        <v>93393.05505300517</v>
      </c>
      <c r="K20" s="269">
        <v>1210165.1280260303</v>
      </c>
      <c r="L20" s="268">
        <v>-108150</v>
      </c>
      <c r="M20" s="270">
        <v>4.4155478289502323E-2</v>
      </c>
      <c r="N20" s="270">
        <v>4.2500000000000003E-2</v>
      </c>
      <c r="O20" s="268">
        <v>-58079.188595095649</v>
      </c>
      <c r="P20" s="271">
        <v>-4.5794952781520071E-2</v>
      </c>
      <c r="R20" s="272">
        <v>14</v>
      </c>
      <c r="T20" s="273">
        <v>2028</v>
      </c>
      <c r="U20" s="268">
        <v>159010.99162368441</v>
      </c>
      <c r="V20" s="266">
        <v>465920.96644081763</v>
      </c>
      <c r="W20" s="267">
        <v>162083.66779032565</v>
      </c>
      <c r="X20" s="268">
        <v>167460.85108194785</v>
      </c>
      <c r="Y20" s="266">
        <v>739299.10899435636</v>
      </c>
      <c r="Z20" s="267">
        <v>246730.48710921299</v>
      </c>
      <c r="AA20" s="267">
        <v>174662.18916526847</v>
      </c>
      <c r="AB20" s="268">
        <v>227378.03633145214</v>
      </c>
      <c r="AC20" s="269">
        <v>2342546.2985370653</v>
      </c>
      <c r="AD20" s="268">
        <v>-108150</v>
      </c>
      <c r="AE20" s="270">
        <v>9.20256279133643E-2</v>
      </c>
      <c r="AF20" s="270">
        <v>8.6249999999999993E-2</v>
      </c>
      <c r="AG20" s="268">
        <v>88095.520776235498</v>
      </c>
      <c r="AH20" s="271">
        <v>3.9076267109159915E-2</v>
      </c>
      <c r="AJ20" s="272">
        <v>14</v>
      </c>
      <c r="AR20" s="264"/>
      <c r="AS20" s="264"/>
      <c r="AT20" s="264"/>
      <c r="AU20" s="264"/>
      <c r="AV20" s="264"/>
      <c r="AW20" s="264"/>
    </row>
    <row r="21" spans="1:49" ht="19.95" customHeight="1">
      <c r="A21" s="225"/>
      <c r="B21" s="273">
        <v>2029</v>
      </c>
      <c r="C21" s="268">
        <v>531398.11640527763</v>
      </c>
      <c r="D21" s="266">
        <v>30476.3700781921</v>
      </c>
      <c r="E21" s="267">
        <v>-15913.5</v>
      </c>
      <c r="F21" s="268">
        <v>19409.152375630609</v>
      </c>
      <c r="G21" s="266">
        <v>63843.709037223154</v>
      </c>
      <c r="H21" s="267">
        <v>415323.54723263159</v>
      </c>
      <c r="I21" s="267">
        <v>14237.712734705854</v>
      </c>
      <c r="J21" s="268">
        <v>87461.065917793603</v>
      </c>
      <c r="K21" s="269">
        <v>1146236.1737814546</v>
      </c>
      <c r="L21" s="268">
        <v>-111394.5</v>
      </c>
      <c r="M21" s="270">
        <v>4.4196067549776764E-2</v>
      </c>
      <c r="N21" s="270">
        <v>4.2500000000000003E-2</v>
      </c>
      <c r="O21" s="268">
        <v>-63928.954244575696</v>
      </c>
      <c r="P21" s="271">
        <v>-5.2826637261357778E-2</v>
      </c>
      <c r="R21" s="272">
        <v>15</v>
      </c>
      <c r="T21" s="273">
        <v>2029</v>
      </c>
      <c r="U21" s="268">
        <v>161375.24711418271</v>
      </c>
      <c r="V21" s="266">
        <v>470699.5900957096</v>
      </c>
      <c r="W21" s="267">
        <v>164570.7965619883</v>
      </c>
      <c r="X21" s="268">
        <v>167766.3460097939</v>
      </c>
      <c r="Y21" s="266">
        <v>747527.28072600928</v>
      </c>
      <c r="Z21" s="267">
        <v>249555.64154054015</v>
      </c>
      <c r="AA21" s="267">
        <v>174986.89073369669</v>
      </c>
      <c r="AB21" s="268">
        <v>227949.19394346603</v>
      </c>
      <c r="AC21" s="269">
        <v>2364430.9867253867</v>
      </c>
      <c r="AD21" s="268">
        <v>-111394.5</v>
      </c>
      <c r="AE21" s="270">
        <v>6.0261866507868619E-2</v>
      </c>
      <c r="AF21" s="270">
        <v>5.3750000000000006E-2</v>
      </c>
      <c r="AG21" s="268">
        <v>21884.688188321423</v>
      </c>
      <c r="AH21" s="271">
        <v>9.342264954160585E-3</v>
      </c>
      <c r="AJ21" s="272">
        <v>15</v>
      </c>
      <c r="AR21" s="264"/>
      <c r="AS21" s="264"/>
      <c r="AT21" s="264"/>
      <c r="AU21" s="264"/>
      <c r="AV21" s="264"/>
      <c r="AW21" s="264"/>
    </row>
    <row r="22" spans="1:49" ht="19.95" customHeight="1">
      <c r="A22" s="225"/>
      <c r="B22" s="273">
        <v>2030</v>
      </c>
      <c r="C22" s="268">
        <v>501994.89855958807</v>
      </c>
      <c r="D22" s="266">
        <v>27508.802388208172</v>
      </c>
      <c r="E22" s="267">
        <v>-16390.904999999999</v>
      </c>
      <c r="F22" s="268">
        <v>17013.047963791792</v>
      </c>
      <c r="G22" s="266">
        <v>59530.843238158937</v>
      </c>
      <c r="H22" s="267">
        <v>392908.89864773181</v>
      </c>
      <c r="I22" s="267">
        <v>12562.939064197102</v>
      </c>
      <c r="J22" s="268">
        <v>80977.931389286445</v>
      </c>
      <c r="K22" s="269">
        <v>1076106.4562509623</v>
      </c>
      <c r="L22" s="268">
        <v>-114736.33499999999</v>
      </c>
      <c r="M22" s="270">
        <v>4.4245091602486082E-2</v>
      </c>
      <c r="N22" s="270">
        <v>4.2500000000000003E-2</v>
      </c>
      <c r="O22" s="268">
        <v>-70129.717530492228</v>
      </c>
      <c r="P22" s="271">
        <v>-6.1182607157766605E-2</v>
      </c>
      <c r="R22" s="272">
        <v>16</v>
      </c>
      <c r="T22" s="273">
        <v>2030</v>
      </c>
      <c r="U22" s="268">
        <v>222252.71560926407</v>
      </c>
      <c r="V22" s="266">
        <v>536230.30969374056</v>
      </c>
      <c r="W22" s="267">
        <v>226653.75948271484</v>
      </c>
      <c r="X22" s="268">
        <v>106922.17655308281</v>
      </c>
      <c r="Y22" s="266">
        <v>626594.9148158544</v>
      </c>
      <c r="Z22" s="267">
        <v>251767.61540306718</v>
      </c>
      <c r="AA22" s="267">
        <v>113731.9360964455</v>
      </c>
      <c r="AB22" s="268">
        <v>292858.28667452052</v>
      </c>
      <c r="AC22" s="269">
        <v>2377011.7143286895</v>
      </c>
      <c r="AD22" s="268">
        <v>-114736.33499999999</v>
      </c>
      <c r="AE22" s="270">
        <v>5.7184461961692079E-2</v>
      </c>
      <c r="AF22" s="270">
        <v>5.3750000000000006E-2</v>
      </c>
      <c r="AG22" s="268">
        <v>12580.727603302803</v>
      </c>
      <c r="AH22" s="271">
        <v>5.3208267333386848E-3</v>
      </c>
      <c r="AJ22" s="272">
        <v>16</v>
      </c>
      <c r="AR22" s="264"/>
      <c r="AS22" s="264"/>
      <c r="AT22" s="264"/>
      <c r="AU22" s="264"/>
      <c r="AV22" s="264"/>
      <c r="AW22" s="264"/>
    </row>
    <row r="23" spans="1:49" ht="19.95" customHeight="1">
      <c r="A23" s="225"/>
      <c r="B23" s="273">
        <v>2031</v>
      </c>
      <c r="C23" s="268">
        <v>469772.03077972285</v>
      </c>
      <c r="D23" s="266">
        <v>24286.339723187273</v>
      </c>
      <c r="E23" s="267">
        <v>-16882.632149999998</v>
      </c>
      <c r="F23" s="268">
        <v>14417.797264028599</v>
      </c>
      <c r="G23" s="266">
        <v>54822.467687091048</v>
      </c>
      <c r="H23" s="267">
        <v>368331.66429040983</v>
      </c>
      <c r="I23" s="267">
        <v>10748.109882582679</v>
      </c>
      <c r="J23" s="268">
        <v>73911.171253087436</v>
      </c>
      <c r="K23" s="269">
        <v>999406.94873010973</v>
      </c>
      <c r="L23" s="268">
        <v>-118178.42504999998</v>
      </c>
      <c r="M23" s="270">
        <v>4.430547946155531E-2</v>
      </c>
      <c r="N23" s="270">
        <v>4.2500000000000003E-2</v>
      </c>
      <c r="O23" s="268">
        <v>-76699.50752085261</v>
      </c>
      <c r="P23" s="271">
        <v>-7.1275018447584951E-2</v>
      </c>
      <c r="R23" s="272">
        <v>17</v>
      </c>
      <c r="T23" s="273">
        <v>2031</v>
      </c>
      <c r="U23" s="268">
        <v>223026.72467569765</v>
      </c>
      <c r="V23" s="266">
        <v>538662.80371691333</v>
      </c>
      <c r="W23" s="267">
        <v>227443.09546135503</v>
      </c>
      <c r="X23" s="268">
        <v>107066.3512447562</v>
      </c>
      <c r="Y23" s="266">
        <v>629637.66772074613</v>
      </c>
      <c r="Z23" s="267">
        <v>252960.25384732717</v>
      </c>
      <c r="AA23" s="267">
        <v>114051.22747342054</v>
      </c>
      <c r="AB23" s="268">
        <v>293839.42825746228</v>
      </c>
      <c r="AC23" s="269">
        <v>2386687.5523976781</v>
      </c>
      <c r="AD23" s="268">
        <v>-118178.42504999998</v>
      </c>
      <c r="AE23" s="270">
        <v>5.7193351335296252E-2</v>
      </c>
      <c r="AF23" s="270">
        <v>5.3750000000000006E-2</v>
      </c>
      <c r="AG23" s="268">
        <v>9675.8380689886399</v>
      </c>
      <c r="AH23" s="271">
        <v>4.0705891395748841E-3</v>
      </c>
      <c r="AJ23" s="272">
        <v>17</v>
      </c>
      <c r="AR23" s="264"/>
      <c r="AS23" s="264"/>
      <c r="AT23" s="264"/>
      <c r="AU23" s="264"/>
      <c r="AV23" s="264"/>
      <c r="AW23" s="264"/>
    </row>
    <row r="24" spans="1:49" ht="19.95" customHeight="1">
      <c r="A24" s="225"/>
      <c r="B24" s="273">
        <v>2032</v>
      </c>
      <c r="C24" s="268">
        <v>434562.13384847931</v>
      </c>
      <c r="D24" s="266">
        <v>20794.247862484688</v>
      </c>
      <c r="E24" s="267">
        <v>-17389.1111145</v>
      </c>
      <c r="F24" s="268">
        <v>11611.988060328975</v>
      </c>
      <c r="G24" s="266">
        <v>49695.345888547839</v>
      </c>
      <c r="H24" s="267">
        <v>341463.29412560468</v>
      </c>
      <c r="I24" s="267">
        <v>8785.185934720399</v>
      </c>
      <c r="J24" s="268">
        <v>66226.649538032827</v>
      </c>
      <c r="K24" s="269">
        <v>915749.73414369882</v>
      </c>
      <c r="L24" s="268">
        <v>-121723.77780150001</v>
      </c>
      <c r="M24" s="270">
        <v>4.4381693810745471E-2</v>
      </c>
      <c r="N24" s="270">
        <v>4.2500000000000003E-2</v>
      </c>
      <c r="O24" s="268">
        <v>-83657.214586410904</v>
      </c>
      <c r="P24" s="271">
        <v>-8.3706857044279534E-2</v>
      </c>
      <c r="R24" s="272">
        <v>18</v>
      </c>
      <c r="T24" s="273">
        <v>2032</v>
      </c>
      <c r="U24" s="268">
        <v>223492.44056652053</v>
      </c>
      <c r="V24" s="266">
        <v>540400.21170197672</v>
      </c>
      <c r="W24" s="267">
        <v>227918.03344902588</v>
      </c>
      <c r="X24" s="268">
        <v>107042.52983065312</v>
      </c>
      <c r="Y24" s="266">
        <v>631885.47914493317</v>
      </c>
      <c r="Z24" s="267">
        <v>253830.89950641195</v>
      </c>
      <c r="AA24" s="267">
        <v>114206.13508949695</v>
      </c>
      <c r="AB24" s="268">
        <v>294410.99494316947</v>
      </c>
      <c r="AC24" s="269">
        <v>2393186.724232188</v>
      </c>
      <c r="AD24" s="268">
        <v>-121723.77780150001</v>
      </c>
      <c r="AE24" s="270">
        <v>5.7202957053521276E-2</v>
      </c>
      <c r="AF24" s="270">
        <v>5.3750000000000006E-2</v>
      </c>
      <c r="AG24" s="268">
        <v>6499.1718345098197</v>
      </c>
      <c r="AH24" s="271">
        <v>2.7230928606388882E-3</v>
      </c>
      <c r="AJ24" s="272">
        <v>18</v>
      </c>
      <c r="AR24" s="264"/>
      <c r="AS24" s="264"/>
      <c r="AT24" s="264"/>
      <c r="AU24" s="264"/>
      <c r="AV24" s="264"/>
      <c r="AW24" s="264"/>
    </row>
    <row r="25" spans="1:49" ht="19.95" customHeight="1">
      <c r="A25" s="225"/>
      <c r="B25" s="273">
        <v>2033</v>
      </c>
      <c r="C25" s="268">
        <v>396189.26965022774</v>
      </c>
      <c r="D25" s="266">
        <v>17017.047722544125</v>
      </c>
      <c r="E25" s="267">
        <v>-17910.784447934999</v>
      </c>
      <c r="F25" s="268">
        <v>8583.6334172746519</v>
      </c>
      <c r="G25" s="266">
        <v>44125.058372064341</v>
      </c>
      <c r="H25" s="267">
        <v>312168.66095657938</v>
      </c>
      <c r="I25" s="267">
        <v>6665.7228114388627</v>
      </c>
      <c r="J25" s="268">
        <v>57888.495730069837</v>
      </c>
      <c r="K25" s="269">
        <v>824727.10421226383</v>
      </c>
      <c r="L25" s="268">
        <v>-125375.491135545</v>
      </c>
      <c r="M25" s="270">
        <v>4.4480886009992095E-2</v>
      </c>
      <c r="N25" s="270">
        <v>4.2500000000000003E-2</v>
      </c>
      <c r="O25" s="268">
        <v>-91022.629931434989</v>
      </c>
      <c r="P25" s="271">
        <v>-9.939684013836883E-2</v>
      </c>
      <c r="R25" s="272">
        <v>19</v>
      </c>
      <c r="T25" s="273">
        <v>2033</v>
      </c>
      <c r="U25" s="268">
        <v>223621.96685503665</v>
      </c>
      <c r="V25" s="266">
        <v>541378.4776444796</v>
      </c>
      <c r="W25" s="267">
        <v>228050.12461454232</v>
      </c>
      <c r="X25" s="268">
        <v>106835.97935185813</v>
      </c>
      <c r="Y25" s="266">
        <v>633264.6507401776</v>
      </c>
      <c r="Z25" s="267">
        <v>254349.76792522546</v>
      </c>
      <c r="AA25" s="267">
        <v>114181.94204109858</v>
      </c>
      <c r="AB25" s="268">
        <v>294536.00522033457</v>
      </c>
      <c r="AC25" s="269">
        <v>2396218.9143927526</v>
      </c>
      <c r="AD25" s="268">
        <v>-125375.491135545</v>
      </c>
      <c r="AE25" s="270">
        <v>5.7213365906292932E-2</v>
      </c>
      <c r="AF25" s="270">
        <v>5.3750000000000006E-2</v>
      </c>
      <c r="AG25" s="268">
        <v>3032.1901605646126</v>
      </c>
      <c r="AH25" s="271">
        <v>1.2670094355205141E-3</v>
      </c>
      <c r="AJ25" s="272">
        <v>19</v>
      </c>
      <c r="AR25" s="264"/>
      <c r="AS25" s="264"/>
      <c r="AT25" s="264"/>
      <c r="AU25" s="264"/>
      <c r="AV25" s="264"/>
      <c r="AW25" s="264"/>
    </row>
    <row r="26" spans="1:49" ht="19.95" customHeight="1">
      <c r="A26" s="225"/>
      <c r="B26" s="273">
        <v>2034</v>
      </c>
      <c r="C26" s="268">
        <v>354468.53324918519</v>
      </c>
      <c r="D26" s="266">
        <v>12938.480071118312</v>
      </c>
      <c r="E26" s="267">
        <v>-18448.10798137305</v>
      </c>
      <c r="F26" s="268">
        <v>5320.1445102507223</v>
      </c>
      <c r="G26" s="266">
        <v>38085.946441760352</v>
      </c>
      <c r="H26" s="267">
        <v>280305.74685896316</v>
      </c>
      <c r="I26" s="267">
        <v>4380.8517883700388</v>
      </c>
      <c r="J26" s="268">
        <v>48859.022378564165</v>
      </c>
      <c r="K26" s="269">
        <v>725910.61731683894</v>
      </c>
      <c r="L26" s="268">
        <v>-129136.75586961136</v>
      </c>
      <c r="M26" s="270">
        <v>4.4615280000336745E-2</v>
      </c>
      <c r="N26" s="270">
        <v>4.2500000000000003E-2</v>
      </c>
      <c r="O26" s="268">
        <v>-98816.486895424896</v>
      </c>
      <c r="P26" s="271">
        <v>-0.11981719333670891</v>
      </c>
      <c r="R26" s="272">
        <v>20</v>
      </c>
      <c r="T26" s="273">
        <v>2034</v>
      </c>
      <c r="U26" s="268">
        <v>283890.04888089828</v>
      </c>
      <c r="V26" s="266">
        <v>603830.88544148766</v>
      </c>
      <c r="W26" s="267">
        <v>289511.63400725269</v>
      </c>
      <c r="X26" s="268">
        <v>106430.97962517782</v>
      </c>
      <c r="Y26" s="266">
        <v>504300.64776224602</v>
      </c>
      <c r="Z26" s="267">
        <v>254485.04910224452</v>
      </c>
      <c r="AA26" s="267">
        <v>113962.93948931228</v>
      </c>
      <c r="AB26" s="268">
        <v>230076.12311993234</v>
      </c>
      <c r="AC26" s="269">
        <v>2386488.3074285514</v>
      </c>
      <c r="AD26" s="268">
        <v>-129136.75586961136</v>
      </c>
      <c r="AE26" s="270">
        <v>5.3295817431818091E-2</v>
      </c>
      <c r="AF26" s="270">
        <v>5.3750000000000006E-2</v>
      </c>
      <c r="AG26" s="268">
        <v>-9730.6069642012008</v>
      </c>
      <c r="AH26" s="271">
        <v>-4.0608171923503583E-3</v>
      </c>
      <c r="AJ26" s="272">
        <v>20</v>
      </c>
      <c r="AR26" s="264"/>
      <c r="AS26" s="264"/>
      <c r="AT26" s="264"/>
      <c r="AU26" s="264"/>
      <c r="AV26" s="264"/>
      <c r="AW26" s="264"/>
    </row>
    <row r="27" spans="1:49" ht="19.95" customHeight="1">
      <c r="A27" s="225"/>
      <c r="B27" s="273">
        <v>2035</v>
      </c>
      <c r="C27" s="268">
        <v>309205.6262713446</v>
      </c>
      <c r="D27" s="266">
        <v>8541.4686300078702</v>
      </c>
      <c r="E27" s="267">
        <v>-19001.551220814243</v>
      </c>
      <c r="F27" s="268">
        <v>1808.3022163392575</v>
      </c>
      <c r="G27" s="266">
        <v>31551.053351301896</v>
      </c>
      <c r="H27" s="267">
        <v>245725.31524052113</v>
      </c>
      <c r="I27" s="267">
        <v>1921.2597905641419</v>
      </c>
      <c r="J27" s="268">
        <v>39098.63893365534</v>
      </c>
      <c r="K27" s="269">
        <v>618850.11321292003</v>
      </c>
      <c r="L27" s="268">
        <v>-133010.85854569971</v>
      </c>
      <c r="M27" s="270">
        <v>4.4807639358235299E-2</v>
      </c>
      <c r="N27" s="270">
        <v>4.2500000000000003E-2</v>
      </c>
      <c r="O27" s="268">
        <v>-107060.50410391891</v>
      </c>
      <c r="P27" s="271">
        <v>-0.14748441688267813</v>
      </c>
      <c r="R27" s="272">
        <v>21</v>
      </c>
      <c r="T27" s="273">
        <v>2035</v>
      </c>
      <c r="U27" s="268">
        <v>282102.58207983227</v>
      </c>
      <c r="V27" s="266">
        <v>600725.34666177654</v>
      </c>
      <c r="W27" s="267">
        <v>287688.77182398736</v>
      </c>
      <c r="X27" s="268">
        <v>105339.00735814399</v>
      </c>
      <c r="Y27" s="266">
        <v>501800.35752558091</v>
      </c>
      <c r="Z27" s="267">
        <v>253223.3285661496</v>
      </c>
      <c r="AA27" s="267">
        <v>113056.1174310045</v>
      </c>
      <c r="AB27" s="268">
        <v>228245.36915316005</v>
      </c>
      <c r="AC27" s="269">
        <v>2372180.8805996352</v>
      </c>
      <c r="AD27" s="268">
        <v>-133010.85854569971</v>
      </c>
      <c r="AE27" s="270">
        <v>5.3302142894565356E-2</v>
      </c>
      <c r="AF27" s="270">
        <v>5.3750000000000006E-2</v>
      </c>
      <c r="AG27" s="268">
        <v>-14307.426828916185</v>
      </c>
      <c r="AH27" s="271">
        <v>-5.9951799404927659E-3</v>
      </c>
      <c r="AJ27" s="272">
        <v>21</v>
      </c>
      <c r="AR27" s="264"/>
      <c r="AS27" s="264"/>
      <c r="AT27" s="264"/>
      <c r="AU27" s="264"/>
      <c r="AV27" s="264"/>
      <c r="AW27" s="264"/>
    </row>
    <row r="28" spans="1:49" ht="19.95" customHeight="1">
      <c r="A28" s="225"/>
      <c r="B28" s="273">
        <v>2036</v>
      </c>
      <c r="C28" s="268">
        <v>260196.41075319657</v>
      </c>
      <c r="D28" s="266">
        <v>3808.0814943481359</v>
      </c>
      <c r="E28" s="267">
        <v>-19571.597757438671</v>
      </c>
      <c r="F28" s="268">
        <v>-1965.7725894094501</v>
      </c>
      <c r="G28" s="266">
        <v>24492.062789102176</v>
      </c>
      <c r="H28" s="267">
        <v>208270.5678831753</v>
      </c>
      <c r="I28" s="267">
        <v>-722.8315561321358</v>
      </c>
      <c r="J28" s="268">
        <v>28565.76164616532</v>
      </c>
      <c r="K28" s="269">
        <v>503072.68266300729</v>
      </c>
      <c r="L28" s="268">
        <v>-137001.18430207067</v>
      </c>
      <c r="M28" s="270">
        <v>4.5105747892180484E-2</v>
      </c>
      <c r="N28" s="270">
        <v>4.2500000000000003E-2</v>
      </c>
      <c r="O28" s="268">
        <v>-115777.43054991274</v>
      </c>
      <c r="P28" s="271">
        <v>-0.1870847691193338</v>
      </c>
      <c r="R28" s="272">
        <v>22</v>
      </c>
      <c r="T28" s="273">
        <v>2036</v>
      </c>
      <c r="U28" s="268">
        <v>279720.5224406909</v>
      </c>
      <c r="V28" s="266">
        <v>596412.56728816894</v>
      </c>
      <c r="W28" s="267">
        <v>285259.54268704122</v>
      </c>
      <c r="X28" s="268">
        <v>103989.31858617027</v>
      </c>
      <c r="Y28" s="266">
        <v>498299.51982416544</v>
      </c>
      <c r="Z28" s="267">
        <v>251456.70213349091</v>
      </c>
      <c r="AA28" s="267">
        <v>111894.99092319069</v>
      </c>
      <c r="AB28" s="268">
        <v>225901.20809021516</v>
      </c>
      <c r="AC28" s="269">
        <v>2352934.3719731332</v>
      </c>
      <c r="AD28" s="268">
        <v>-137001.18430207067</v>
      </c>
      <c r="AE28" s="270">
        <v>5.3309097958529714E-2</v>
      </c>
      <c r="AF28" s="270">
        <v>5.3750000000000006E-2</v>
      </c>
      <c r="AG28" s="268">
        <v>-19246.508626502007</v>
      </c>
      <c r="AH28" s="271">
        <v>-8.1134237207227278E-3</v>
      </c>
      <c r="AJ28" s="272">
        <v>22</v>
      </c>
      <c r="AR28" s="264"/>
      <c r="AS28" s="264"/>
      <c r="AT28" s="264"/>
      <c r="AU28" s="264"/>
      <c r="AV28" s="264"/>
      <c r="AW28" s="264"/>
    </row>
    <row r="29" spans="1:49" ht="19.95" customHeight="1">
      <c r="A29" s="225"/>
      <c r="B29" s="273">
        <v>2037</v>
      </c>
      <c r="C29" s="268">
        <v>207226.44258348068</v>
      </c>
      <c r="D29" s="266">
        <v>-1280.5092066937405</v>
      </c>
      <c r="E29" s="267">
        <v>-20158.745690161832</v>
      </c>
      <c r="F29" s="268">
        <v>-6016.6500900675182</v>
      </c>
      <c r="G29" s="266">
        <v>16879.234553544804</v>
      </c>
      <c r="H29" s="267">
        <v>167776.78629542972</v>
      </c>
      <c r="I29" s="267">
        <v>-3561.6878276700172</v>
      </c>
      <c r="J29" s="268">
        <v>17216.719354143559</v>
      </c>
      <c r="K29" s="269">
        <v>378081.58997200563</v>
      </c>
      <c r="L29" s="268">
        <v>-141111.2198311328</v>
      </c>
      <c r="M29" s="270">
        <v>4.5629810326274542E-2</v>
      </c>
      <c r="N29" s="270">
        <v>4.2500000000000003E-2</v>
      </c>
      <c r="O29" s="268">
        <v>-124991.09269100166</v>
      </c>
      <c r="P29" s="271">
        <v>-0.24845533657157309</v>
      </c>
      <c r="R29" s="272">
        <v>23</v>
      </c>
      <c r="T29" s="273">
        <v>2037</v>
      </c>
      <c r="U29" s="268">
        <v>276697.63131454465</v>
      </c>
      <c r="V29" s="266">
        <v>590797.84119524632</v>
      </c>
      <c r="W29" s="267">
        <v>282176.79233067425</v>
      </c>
      <c r="X29" s="268">
        <v>102362.37155391958</v>
      </c>
      <c r="Y29" s="266">
        <v>493719.52744928031</v>
      </c>
      <c r="Z29" s="267">
        <v>249145.5022776461</v>
      </c>
      <c r="AA29" s="267">
        <v>110460.00809352838</v>
      </c>
      <c r="AB29" s="268">
        <v>223004.16728316108</v>
      </c>
      <c r="AC29" s="269">
        <v>2328363.8414980005</v>
      </c>
      <c r="AD29" s="268">
        <v>-141111.2198311328</v>
      </c>
      <c r="AE29" s="270">
        <v>5.3316779659774514E-2</v>
      </c>
      <c r="AF29" s="270">
        <v>5.3750000000000006E-2</v>
      </c>
      <c r="AG29" s="268">
        <v>-24570.530475132633</v>
      </c>
      <c r="AH29" s="271">
        <v>-1.0442505650732696E-2</v>
      </c>
      <c r="AJ29" s="272">
        <v>23</v>
      </c>
      <c r="AR29" s="264"/>
      <c r="AS29" s="264"/>
      <c r="AT29" s="264"/>
      <c r="AU29" s="264"/>
      <c r="AV29" s="264"/>
      <c r="AW29" s="264"/>
    </row>
    <row r="30" spans="1:49" ht="19.95" customHeight="1">
      <c r="A30" s="225"/>
      <c r="B30" s="273">
        <v>2038</v>
      </c>
      <c r="C30" s="268">
        <v>171041.62676717268</v>
      </c>
      <c r="D30" s="266">
        <v>14642.343816435836</v>
      </c>
      <c r="E30" s="267">
        <v>0</v>
      </c>
      <c r="F30" s="268">
        <v>11234.424387739595</v>
      </c>
      <c r="G30" s="266">
        <v>23492.639709467672</v>
      </c>
      <c r="H30" s="267">
        <v>131545.81957564852</v>
      </c>
      <c r="I30" s="267">
        <v>7928.3709417129585</v>
      </c>
      <c r="J30" s="268">
        <v>34351.413031742224</v>
      </c>
      <c r="K30" s="269">
        <v>394236.63822991948</v>
      </c>
      <c r="L30" s="268">
        <v>0</v>
      </c>
      <c r="M30" s="270">
        <v>4.3691315220514088E-2</v>
      </c>
      <c r="N30" s="270">
        <v>4.2500000000000003E-2</v>
      </c>
      <c r="O30" s="268">
        <v>16155.048257913848</v>
      </c>
      <c r="P30" s="271">
        <v>4.2729000000000052E-2</v>
      </c>
      <c r="R30" s="272">
        <v>24</v>
      </c>
      <c r="T30" s="273">
        <v>2038</v>
      </c>
      <c r="U30" s="268">
        <v>293955.93498912256</v>
      </c>
      <c r="V30" s="266">
        <v>605374.59878948017</v>
      </c>
      <c r="W30" s="267">
        <v>299776.84459286759</v>
      </c>
      <c r="X30" s="268">
        <v>122239.10167864503</v>
      </c>
      <c r="Y30" s="266">
        <v>502926.58976356813</v>
      </c>
      <c r="Z30" s="267">
        <v>253791.65872328207</v>
      </c>
      <c r="AA30" s="267">
        <v>123403.28359939404</v>
      </c>
      <c r="AB30" s="268">
        <v>249134.93104028609</v>
      </c>
      <c r="AC30" s="269">
        <v>2450602.9431766458</v>
      </c>
      <c r="AD30" s="268">
        <v>0</v>
      </c>
      <c r="AE30" s="270">
        <v>5.3121140142517814E-2</v>
      </c>
      <c r="AF30" s="270">
        <v>5.3750000000000006E-2</v>
      </c>
      <c r="AG30" s="268">
        <v>122239.10167864524</v>
      </c>
      <c r="AH30" s="271">
        <v>5.2500000000000088E-2</v>
      </c>
      <c r="AJ30" s="272">
        <v>24</v>
      </c>
      <c r="AR30" s="264"/>
      <c r="AS30" s="264"/>
      <c r="AT30" s="264"/>
      <c r="AU30" s="264"/>
      <c r="AV30" s="264"/>
      <c r="AW30" s="264"/>
    </row>
    <row r="31" spans="1:49" ht="19.95" customHeight="1">
      <c r="A31" s="225"/>
      <c r="B31" s="273">
        <v>2039</v>
      </c>
      <c r="C31" s="268">
        <v>178350.06443730718</v>
      </c>
      <c r="D31" s="266">
        <v>15267.996525368322</v>
      </c>
      <c r="E31" s="267">
        <v>0</v>
      </c>
      <c r="F31" s="268">
        <v>11714.460107403322</v>
      </c>
      <c r="G31" s="266">
        <v>24496.456711613519</v>
      </c>
      <c r="H31" s="267">
        <v>137166.64090029639</v>
      </c>
      <c r="I31" s="267">
        <v>8267.1423036814103</v>
      </c>
      <c r="J31" s="268">
        <v>35819.214559175547</v>
      </c>
      <c r="K31" s="269">
        <v>411081.97554484569</v>
      </c>
      <c r="L31" s="268">
        <v>0</v>
      </c>
      <c r="M31" s="270">
        <v>4.3691315220514088E-2</v>
      </c>
      <c r="N31" s="270">
        <v>4.2500000000000003E-2</v>
      </c>
      <c r="O31" s="268">
        <v>16845.337314926204</v>
      </c>
      <c r="P31" s="271">
        <v>4.2728999999999934E-2</v>
      </c>
      <c r="R31" s="272">
        <v>25</v>
      </c>
      <c r="T31" s="273">
        <v>2039</v>
      </c>
      <c r="U31" s="268">
        <v>309388.62157605152</v>
      </c>
      <c r="V31" s="266">
        <v>637156.76522592793</v>
      </c>
      <c r="W31" s="267">
        <v>315515.12893399317</v>
      </c>
      <c r="X31" s="268">
        <v>128656.65451677391</v>
      </c>
      <c r="Y31" s="266">
        <v>529330.23572615557</v>
      </c>
      <c r="Z31" s="267">
        <v>267115.72080625442</v>
      </c>
      <c r="AA31" s="267">
        <v>129881.95598836223</v>
      </c>
      <c r="AB31" s="268">
        <v>262214.51491990109</v>
      </c>
      <c r="AC31" s="269">
        <v>2579259.5976934205</v>
      </c>
      <c r="AD31" s="268">
        <v>0</v>
      </c>
      <c r="AE31" s="270">
        <v>5.31211401425178E-2</v>
      </c>
      <c r="AF31" s="270">
        <v>5.3750000000000006E-2</v>
      </c>
      <c r="AG31" s="268">
        <v>128656.6545167747</v>
      </c>
      <c r="AH31" s="271">
        <v>5.2500000000000324E-2</v>
      </c>
      <c r="AJ31" s="272">
        <v>25</v>
      </c>
      <c r="AR31" s="264"/>
      <c r="AS31" s="264"/>
      <c r="AT31" s="264"/>
      <c r="AU31" s="264"/>
      <c r="AV31" s="264"/>
      <c r="AW31" s="264"/>
    </row>
    <row r="32" spans="1:49" ht="19.95" customHeight="1">
      <c r="A32" s="225"/>
      <c r="B32" s="273">
        <v>2040</v>
      </c>
      <c r="C32" s="268">
        <v>185970.78434064888</v>
      </c>
      <c r="D32" s="266">
        <v>15920.382748900785</v>
      </c>
      <c r="E32" s="267">
        <v>0</v>
      </c>
      <c r="F32" s="268">
        <v>12215.007273332558</v>
      </c>
      <c r="G32" s="266">
        <v>25543.165810444054</v>
      </c>
      <c r="H32" s="267">
        <v>143027.63429932515</v>
      </c>
      <c r="I32" s="267">
        <v>8620.3890271754135</v>
      </c>
      <c r="J32" s="268">
        <v>37349.733778074558</v>
      </c>
      <c r="K32" s="269">
        <v>428647.09727790143</v>
      </c>
      <c r="L32" s="268">
        <v>0</v>
      </c>
      <c r="M32" s="270">
        <v>4.3691315220514081E-2</v>
      </c>
      <c r="N32" s="270">
        <v>4.2500000000000003E-2</v>
      </c>
      <c r="O32" s="268">
        <v>17565.121733055741</v>
      </c>
      <c r="P32" s="271">
        <v>4.2729000000000072E-2</v>
      </c>
      <c r="R32" s="272">
        <v>26</v>
      </c>
      <c r="T32" s="273">
        <v>2040</v>
      </c>
      <c r="U32" s="268">
        <v>66183.211731762261</v>
      </c>
      <c r="V32" s="266">
        <v>121399.11688160666</v>
      </c>
      <c r="W32" s="267">
        <v>58294.214633125812</v>
      </c>
      <c r="X32" s="268">
        <v>348973.82356791984</v>
      </c>
      <c r="Y32" s="266">
        <v>489788.1328383353</v>
      </c>
      <c r="Z32" s="267">
        <v>630876.58055741992</v>
      </c>
      <c r="AA32" s="267">
        <v>420319.68131042516</v>
      </c>
      <c r="AB32" s="268">
        <v>619773.97338632017</v>
      </c>
      <c r="AC32" s="269">
        <v>2755608.7349069151</v>
      </c>
      <c r="AD32" s="268">
        <v>0</v>
      </c>
      <c r="AE32" s="270">
        <v>6.8689220608552079E-2</v>
      </c>
      <c r="AF32" s="270">
        <v>5.3750000000000006E-2</v>
      </c>
      <c r="AG32" s="268">
        <v>176349.13721349463</v>
      </c>
      <c r="AH32" s="271">
        <v>6.837200000000003E-2</v>
      </c>
      <c r="AJ32" s="272">
        <v>26</v>
      </c>
      <c r="AR32" s="264"/>
      <c r="AS32" s="264"/>
      <c r="AT32" s="264"/>
      <c r="AU32" s="264"/>
      <c r="AV32" s="264"/>
      <c r="AW32" s="264"/>
    </row>
    <row r="33" spans="1:49" ht="19.95" customHeight="1">
      <c r="A33" s="225"/>
      <c r="B33" s="273">
        <v>2041</v>
      </c>
      <c r="C33" s="268">
        <v>193917.12998474052</v>
      </c>
      <c r="D33" s="266">
        <v>16600.644783378568</v>
      </c>
      <c r="E33" s="267">
        <v>0</v>
      </c>
      <c r="F33" s="268">
        <v>12736.942319114785</v>
      </c>
      <c r="G33" s="266">
        <v>26634.599742358518</v>
      </c>
      <c r="H33" s="267">
        <v>149139.06208530103</v>
      </c>
      <c r="I33" s="267">
        <v>8988.7296299175941</v>
      </c>
      <c r="J33" s="268">
        <v>38945.650552677907</v>
      </c>
      <c r="K33" s="269">
        <v>446962.75909748895</v>
      </c>
      <c r="L33" s="268">
        <v>0</v>
      </c>
      <c r="M33" s="270">
        <v>4.3691315220514081E-2</v>
      </c>
      <c r="N33" s="270">
        <v>4.2500000000000003E-2</v>
      </c>
      <c r="O33" s="268">
        <v>18315.66181958752</v>
      </c>
      <c r="P33" s="271">
        <v>4.2729000000000163E-2</v>
      </c>
      <c r="R33" s="272">
        <v>27</v>
      </c>
      <c r="T33" s="273">
        <v>2041</v>
      </c>
      <c r="U33" s="268">
        <v>70708.290284286311</v>
      </c>
      <c r="V33" s="266">
        <v>129699.41730103588</v>
      </c>
      <c r="W33" s="267">
        <v>62279.906676021892</v>
      </c>
      <c r="X33" s="268">
        <v>372833.86183290568</v>
      </c>
      <c r="Y33" s="266">
        <v>523275.92705675791</v>
      </c>
      <c r="Z33" s="267">
        <v>674010.87412329181</v>
      </c>
      <c r="AA33" s="267">
        <v>449057.77856098162</v>
      </c>
      <c r="AB33" s="268">
        <v>662149.15949468967</v>
      </c>
      <c r="AC33" s="269">
        <v>2944015.2153299707</v>
      </c>
      <c r="AD33" s="268">
        <v>0</v>
      </c>
      <c r="AE33" s="270">
        <v>6.8689220608552079E-2</v>
      </c>
      <c r="AF33" s="270">
        <v>5.3750000000000006E-2</v>
      </c>
      <c r="AG33" s="268">
        <v>188406.48042305559</v>
      </c>
      <c r="AH33" s="271">
        <v>6.8372000000000002E-2</v>
      </c>
      <c r="AJ33" s="272">
        <v>27</v>
      </c>
      <c r="AR33" s="264"/>
      <c r="AS33" s="264"/>
      <c r="AT33" s="264"/>
      <c r="AU33" s="264"/>
      <c r="AV33" s="264"/>
      <c r="AW33" s="264"/>
    </row>
    <row r="34" spans="1:49" ht="19.95" customHeight="1">
      <c r="A34" s="225"/>
      <c r="B34" s="273">
        <v>2042</v>
      </c>
      <c r="C34" s="268">
        <v>202203.01503185849</v>
      </c>
      <c r="D34" s="266">
        <v>17309.973734327552</v>
      </c>
      <c r="E34" s="267">
        <v>0</v>
      </c>
      <c r="F34" s="268">
        <v>13281.179127468242</v>
      </c>
      <c r="G34" s="266">
        <v>27772.669554749762</v>
      </c>
      <c r="H34" s="267">
        <v>155511.62506914389</v>
      </c>
      <c r="I34" s="267">
        <v>9372.8090582743444</v>
      </c>
      <c r="J34" s="268">
        <v>40609.759255143283</v>
      </c>
      <c r="K34" s="269">
        <v>466061.03083096555</v>
      </c>
      <c r="L34" s="268">
        <v>0</v>
      </c>
      <c r="M34" s="270">
        <v>4.3691315220514088E-2</v>
      </c>
      <c r="N34" s="270">
        <v>4.2500000000000003E-2</v>
      </c>
      <c r="O34" s="268">
        <v>19098.271733476606</v>
      </c>
      <c r="P34" s="271">
        <v>4.2729000000000003E-2</v>
      </c>
      <c r="R34" s="272">
        <v>28</v>
      </c>
      <c r="T34" s="273">
        <v>2042</v>
      </c>
      <c r="U34" s="268">
        <v>75542.757507603543</v>
      </c>
      <c r="V34" s="266">
        <v>138567.2258607423</v>
      </c>
      <c r="W34" s="267">
        <v>66538.108455274865</v>
      </c>
      <c r="X34" s="268">
        <v>398325.25863414508</v>
      </c>
      <c r="Y34" s="266">
        <v>559053.34874148259</v>
      </c>
      <c r="Z34" s="267">
        <v>720094.34560884954</v>
      </c>
      <c r="AA34" s="267">
        <v>479760.75699675304</v>
      </c>
      <c r="AB34" s="268">
        <v>707421.62182766059</v>
      </c>
      <c r="AC34" s="269">
        <v>3145303.4236325119</v>
      </c>
      <c r="AD34" s="268">
        <v>0</v>
      </c>
      <c r="AE34" s="270">
        <v>6.8689220608552065E-2</v>
      </c>
      <c r="AF34" s="270">
        <v>5.3750000000000006E-2</v>
      </c>
      <c r="AG34" s="268">
        <v>201288.20830254117</v>
      </c>
      <c r="AH34" s="271">
        <v>6.8372000000000141E-2</v>
      </c>
      <c r="AJ34" s="272">
        <v>28</v>
      </c>
      <c r="AR34" s="264"/>
      <c r="AS34" s="264"/>
      <c r="AT34" s="264"/>
      <c r="AU34" s="264"/>
      <c r="AV34" s="264"/>
      <c r="AW34" s="264"/>
    </row>
    <row r="35" spans="1:49" ht="19.95" customHeight="1">
      <c r="A35" s="225"/>
      <c r="B35" s="273">
        <v>2043</v>
      </c>
      <c r="C35" s="268">
        <v>210842.94766115479</v>
      </c>
      <c r="D35" s="266">
        <v>18049.611602021632</v>
      </c>
      <c r="E35" s="267">
        <v>0</v>
      </c>
      <c r="F35" s="268">
        <v>13848.670630405833</v>
      </c>
      <c r="G35" s="266">
        <v>28959.367952154666</v>
      </c>
      <c r="H35" s="267">
        <v>162156.48129672333</v>
      </c>
      <c r="I35" s="267">
        <v>9773.2998165253466</v>
      </c>
      <c r="J35" s="268">
        <v>42344.973658356306</v>
      </c>
      <c r="K35" s="269">
        <v>485975.35261734191</v>
      </c>
      <c r="L35" s="268">
        <v>0</v>
      </c>
      <c r="M35" s="270">
        <v>4.3691315220514088E-2</v>
      </c>
      <c r="N35" s="270">
        <v>4.2500000000000003E-2</v>
      </c>
      <c r="O35" s="268">
        <v>19914.321786376357</v>
      </c>
      <c r="P35" s="271">
        <v>4.2729000000000066E-2</v>
      </c>
      <c r="R35" s="272">
        <v>29</v>
      </c>
      <c r="T35" s="273">
        <v>2043</v>
      </c>
      <c r="U35" s="268">
        <v>80707.766923913412</v>
      </c>
      <c r="V35" s="266">
        <v>148041.34422729298</v>
      </c>
      <c r="W35" s="267">
        <v>71087.452006578911</v>
      </c>
      <c r="X35" s="268">
        <v>425559.55321747891</v>
      </c>
      <c r="Y35" s="266">
        <v>597276.94430163538</v>
      </c>
      <c r="Z35" s="267">
        <v>769328.63620681793</v>
      </c>
      <c r="AA35" s="267">
        <v>512562.95947413507</v>
      </c>
      <c r="AB35" s="268">
        <v>755789.45295526145</v>
      </c>
      <c r="AC35" s="269">
        <v>3360354.1093131141</v>
      </c>
      <c r="AD35" s="268">
        <v>0</v>
      </c>
      <c r="AE35" s="270">
        <v>6.8689220608552079E-2</v>
      </c>
      <c r="AF35" s="270">
        <v>5.3750000000000006E-2</v>
      </c>
      <c r="AG35" s="268">
        <v>215050.68568060221</v>
      </c>
      <c r="AH35" s="271">
        <v>6.837200000000003E-2</v>
      </c>
      <c r="AJ35" s="272">
        <v>29</v>
      </c>
      <c r="AR35" s="264"/>
      <c r="AS35" s="264"/>
      <c r="AT35" s="264"/>
      <c r="AU35" s="264"/>
      <c r="AV35" s="264"/>
      <c r="AW35" s="264"/>
    </row>
    <row r="36" spans="1:49" ht="19.95" customHeight="1">
      <c r="A36" s="225"/>
      <c r="B36" s="273">
        <v>2044</v>
      </c>
      <c r="C36" s="268">
        <v>219852.05597176828</v>
      </c>
      <c r="D36" s="266">
        <v>18820.853456164419</v>
      </c>
      <c r="E36" s="267">
        <v>0</v>
      </c>
      <c r="F36" s="268">
        <v>14440.410477772446</v>
      </c>
      <c r="G36" s="266">
        <v>30196.77278538228</v>
      </c>
      <c r="H36" s="267">
        <v>169085.26558605104</v>
      </c>
      <c r="I36" s="267">
        <v>10190.90314438566</v>
      </c>
      <c r="J36" s="268">
        <v>44154.332037804212</v>
      </c>
      <c r="K36" s="269">
        <v>506740.59345932829</v>
      </c>
      <c r="L36" s="268">
        <v>0</v>
      </c>
      <c r="M36" s="270">
        <v>4.3691315220514088E-2</v>
      </c>
      <c r="N36" s="270">
        <v>4.2500000000000003E-2</v>
      </c>
      <c r="O36" s="268">
        <v>20765.240841986379</v>
      </c>
      <c r="P36" s="271">
        <v>4.2728999999999955E-2</v>
      </c>
      <c r="R36" s="272">
        <v>30</v>
      </c>
      <c r="T36" s="273">
        <v>2044</v>
      </c>
      <c r="U36" s="268">
        <v>86225.918364035228</v>
      </c>
      <c r="V36" s="266">
        <v>158163.22701480146</v>
      </c>
      <c r="W36" s="267">
        <v>75947.843275172723</v>
      </c>
      <c r="X36" s="268">
        <v>454655.91099006438</v>
      </c>
      <c r="Y36" s="266">
        <v>638113.96353742678</v>
      </c>
      <c r="Z36" s="267">
        <v>821929.1737215505</v>
      </c>
      <c r="AA36" s="267">
        <v>547607.9141393007</v>
      </c>
      <c r="AB36" s="268">
        <v>807464.28943271865</v>
      </c>
      <c r="AC36" s="269">
        <v>3590108.2404750707</v>
      </c>
      <c r="AD36" s="268">
        <v>0</v>
      </c>
      <c r="AE36" s="270">
        <v>6.8689220608552079E-2</v>
      </c>
      <c r="AF36" s="270">
        <v>5.3750000000000006E-2</v>
      </c>
      <c r="AG36" s="268">
        <v>229754.13116195658</v>
      </c>
      <c r="AH36" s="271">
        <v>6.8372000000000099E-2</v>
      </c>
      <c r="AJ36" s="272">
        <v>30</v>
      </c>
      <c r="AR36" s="264"/>
      <c r="AS36" s="264"/>
      <c r="AT36" s="264"/>
      <c r="AU36" s="264"/>
      <c r="AV36" s="264"/>
      <c r="AW36" s="264"/>
    </row>
    <row r="37" spans="1:49" ht="19.95" customHeight="1">
      <c r="A37" s="225"/>
      <c r="B37" s="273">
        <v>2045</v>
      </c>
      <c r="C37" s="268">
        <v>229246.11447138595</v>
      </c>
      <c r="D37" s="266">
        <v>19625.049703492867</v>
      </c>
      <c r="E37" s="267">
        <v>0</v>
      </c>
      <c r="F37" s="268">
        <v>15057.434777077184</v>
      </c>
      <c r="G37" s="266">
        <v>31487.05068972888</v>
      </c>
      <c r="H37" s="267">
        <v>176310.10989927739</v>
      </c>
      <c r="I37" s="267">
        <v>10626.350244842115</v>
      </c>
      <c r="J37" s="268">
        <v>46041.002491447543</v>
      </c>
      <c r="K37" s="269">
        <v>528393.1122772519</v>
      </c>
      <c r="L37" s="268">
        <v>0</v>
      </c>
      <c r="M37" s="270">
        <v>4.3691315220514088E-2</v>
      </c>
      <c r="N37" s="270">
        <v>4.2500000000000003E-2</v>
      </c>
      <c r="O37" s="268">
        <v>21652.518817923614</v>
      </c>
      <c r="P37" s="271">
        <v>4.2728999999999955E-2</v>
      </c>
      <c r="R37" s="272">
        <v>31</v>
      </c>
      <c r="T37" s="273">
        <v>2045</v>
      </c>
      <c r="U37" s="268">
        <v>92121.356854421058</v>
      </c>
      <c r="V37" s="266">
        <v>168977.16317225751</v>
      </c>
      <c r="W37" s="267">
        <v>81140.549215582854</v>
      </c>
      <c r="X37" s="268">
        <v>485741.64493627707</v>
      </c>
      <c r="Y37" s="266">
        <v>681743.09145240777</v>
      </c>
      <c r="Z37" s="267">
        <v>878126.1151872403</v>
      </c>
      <c r="AA37" s="267">
        <v>585048.96244483313</v>
      </c>
      <c r="AB37" s="268">
        <v>862672.23782981257</v>
      </c>
      <c r="AC37" s="269">
        <v>3835571.1210928317</v>
      </c>
      <c r="AD37" s="268">
        <v>0</v>
      </c>
      <c r="AE37" s="270">
        <v>6.8689220608552079E-2</v>
      </c>
      <c r="AF37" s="270">
        <v>5.3750000000000006E-2</v>
      </c>
      <c r="AG37" s="268">
        <v>245462.88061776105</v>
      </c>
      <c r="AH37" s="271">
        <v>6.8371999999999863E-2</v>
      </c>
      <c r="AJ37" s="272">
        <v>31</v>
      </c>
      <c r="AR37" s="264"/>
      <c r="AS37" s="264"/>
      <c r="AT37" s="264"/>
      <c r="AU37" s="264"/>
      <c r="AV37" s="264"/>
      <c r="AW37" s="264"/>
    </row>
    <row r="38" spans="1:49" ht="19.95" customHeight="1">
      <c r="A38" s="225"/>
      <c r="B38" s="273">
        <v>2046</v>
      </c>
      <c r="C38" s="268">
        <v>239041.57169663379</v>
      </c>
      <c r="D38" s="266">
        <v>20463.608452273413</v>
      </c>
      <c r="E38" s="267">
        <v>0</v>
      </c>
      <c r="F38" s="268">
        <v>15700.823907666914</v>
      </c>
      <c r="G38" s="266">
        <v>32832.460878650301</v>
      </c>
      <c r="H38" s="267">
        <v>183843.66458516361</v>
      </c>
      <c r="I38" s="267">
        <v>11080.403564453973</v>
      </c>
      <c r="J38" s="268">
        <v>48008.288486904603</v>
      </c>
      <c r="K38" s="269">
        <v>550970.82157174672</v>
      </c>
      <c r="L38" s="268">
        <v>0</v>
      </c>
      <c r="M38" s="270">
        <v>4.3691315220514074E-2</v>
      </c>
      <c r="N38" s="270">
        <v>4.2500000000000003E-2</v>
      </c>
      <c r="O38" s="268">
        <v>22577.709294494824</v>
      </c>
      <c r="P38" s="271">
        <v>4.2729000000000239E-2</v>
      </c>
      <c r="R38" s="272">
        <v>32</v>
      </c>
      <c r="T38" s="273">
        <v>2046</v>
      </c>
      <c r="U38" s="268">
        <v>98419.878265271516</v>
      </c>
      <c r="V38" s="266">
        <v>180530.46977267106</v>
      </c>
      <c r="W38" s="267">
        <v>86688.290846550677</v>
      </c>
      <c r="X38" s="268">
        <v>518952.77268386021</v>
      </c>
      <c r="Y38" s="266">
        <v>728355.23010119167</v>
      </c>
      <c r="Z38" s="267">
        <v>938165.35393482225</v>
      </c>
      <c r="AA38" s="267">
        <v>625049.9301051111</v>
      </c>
      <c r="AB38" s="268">
        <v>921654.86407471239</v>
      </c>
      <c r="AC38" s="269">
        <v>4097816.7897841912</v>
      </c>
      <c r="AD38" s="268">
        <v>0</v>
      </c>
      <c r="AE38" s="270">
        <v>6.8689220608552079E-2</v>
      </c>
      <c r="AF38" s="270">
        <v>5.3750000000000006E-2</v>
      </c>
      <c r="AG38" s="268">
        <v>262245.66869135946</v>
      </c>
      <c r="AH38" s="271">
        <v>6.8372000000000099E-2</v>
      </c>
      <c r="AJ38" s="272">
        <v>32</v>
      </c>
      <c r="AR38" s="264"/>
      <c r="AS38" s="264"/>
      <c r="AT38" s="264"/>
      <c r="AU38" s="264"/>
      <c r="AV38" s="264"/>
      <c r="AW38" s="264"/>
    </row>
    <row r="39" spans="1:49" ht="19.95" customHeight="1">
      <c r="A39" s="225"/>
      <c r="B39" s="273">
        <v>2047</v>
      </c>
      <c r="C39" s="268">
        <v>249255.57901365933</v>
      </c>
      <c r="D39" s="266">
        <v>21337.997977830608</v>
      </c>
      <c r="E39" s="267">
        <v>0</v>
      </c>
      <c r="F39" s="268">
        <v>16371.704412417617</v>
      </c>
      <c r="G39" s="266">
        <v>34235.359099534158</v>
      </c>
      <c r="H39" s="267">
        <v>191699.12052922315</v>
      </c>
      <c r="I39" s="267">
        <v>11553.85812835953</v>
      </c>
      <c r="J39" s="268">
        <v>50059.634645661565</v>
      </c>
      <c r="K39" s="269">
        <v>574513.25380668591</v>
      </c>
      <c r="L39" s="268">
        <v>0</v>
      </c>
      <c r="M39" s="270">
        <v>4.3691315220514094E-2</v>
      </c>
      <c r="N39" s="270">
        <v>4.2500000000000003E-2</v>
      </c>
      <c r="O39" s="268">
        <v>23542.432234939188</v>
      </c>
      <c r="P39" s="271">
        <v>4.2729000000000038E-2</v>
      </c>
      <c r="R39" s="272">
        <v>33</v>
      </c>
      <c r="T39" s="273">
        <v>2047</v>
      </c>
      <c r="U39" s="268">
        <v>105149.04218202467</v>
      </c>
      <c r="V39" s="266">
        <v>192873.69905196814</v>
      </c>
      <c r="W39" s="267">
        <v>92615.342668311059</v>
      </c>
      <c r="X39" s="268">
        <v>554434.61165780108</v>
      </c>
      <c r="Y39" s="266">
        <v>778154.33389367047</v>
      </c>
      <c r="Z39" s="267">
        <v>1002309.5955140541</v>
      </c>
      <c r="AA39" s="267">
        <v>667785.84392625769</v>
      </c>
      <c r="AB39" s="268">
        <v>984670.25044122874</v>
      </c>
      <c r="AC39" s="269">
        <v>4377992.7193353157</v>
      </c>
      <c r="AD39" s="268">
        <v>0</v>
      </c>
      <c r="AE39" s="270">
        <v>6.8689220608552079E-2</v>
      </c>
      <c r="AF39" s="270">
        <v>5.3750000000000006E-2</v>
      </c>
      <c r="AG39" s="268">
        <v>280175.92955112457</v>
      </c>
      <c r="AH39" s="271">
        <v>6.8371999999999961E-2</v>
      </c>
      <c r="AJ39" s="272">
        <v>33</v>
      </c>
      <c r="AR39" s="264"/>
      <c r="AS39" s="264"/>
      <c r="AT39" s="264"/>
      <c r="AU39" s="264"/>
      <c r="AV39" s="264"/>
      <c r="AW39" s="264"/>
    </row>
    <row r="40" spans="1:49" ht="19.95" customHeight="1">
      <c r="A40" s="225"/>
      <c r="B40" s="273">
        <v>2048</v>
      </c>
      <c r="C40" s="268">
        <v>259906.02064933398</v>
      </c>
      <c r="D40" s="266">
        <v>22249.749293425335</v>
      </c>
      <c r="E40" s="267">
        <v>0</v>
      </c>
      <c r="F40" s="268">
        <v>17071.250970255809</v>
      </c>
      <c r="G40" s="266">
        <v>35698.201758498159</v>
      </c>
      <c r="H40" s="267">
        <v>199890.2322503163</v>
      </c>
      <c r="I40" s="267">
        <v>12047.542932326203</v>
      </c>
      <c r="J40" s="268">
        <v>52198.632774436031</v>
      </c>
      <c r="K40" s="269">
        <v>599061.63062859175</v>
      </c>
      <c r="L40" s="268">
        <v>0</v>
      </c>
      <c r="M40" s="270">
        <v>4.3691315220514094E-2</v>
      </c>
      <c r="N40" s="270">
        <v>4.2500000000000003E-2</v>
      </c>
      <c r="O40" s="268">
        <v>24548.37682190584</v>
      </c>
      <c r="P40" s="271">
        <v>4.2728999999999927E-2</v>
      </c>
      <c r="R40" s="272">
        <v>34</v>
      </c>
      <c r="T40" s="273">
        <v>2048</v>
      </c>
      <c r="U40" s="268">
        <v>112338.29249409407</v>
      </c>
      <c r="V40" s="266">
        <v>206060.85960354932</v>
      </c>
      <c r="W40" s="267">
        <v>98947.638877228805</v>
      </c>
      <c r="X40" s="268">
        <v>592342.41492606828</v>
      </c>
      <c r="Y40" s="266">
        <v>831358.30201064853</v>
      </c>
      <c r="Z40" s="267">
        <v>1070839.507178541</v>
      </c>
      <c r="AA40" s="267">
        <v>713443.6976471839</v>
      </c>
      <c r="AB40" s="268">
        <v>1051994.1248043964</v>
      </c>
      <c r="AC40" s="269">
        <v>4677324.8375417106</v>
      </c>
      <c r="AD40" s="268">
        <v>0</v>
      </c>
      <c r="AE40" s="270">
        <v>6.8689220608552079E-2</v>
      </c>
      <c r="AF40" s="270">
        <v>5.3750000000000006E-2</v>
      </c>
      <c r="AG40" s="268">
        <v>299332.11820639484</v>
      </c>
      <c r="AH40" s="271">
        <v>6.8372000000000141E-2</v>
      </c>
      <c r="AJ40" s="272">
        <v>34</v>
      </c>
      <c r="AR40" s="264"/>
      <c r="AS40" s="264"/>
      <c r="AT40" s="264"/>
      <c r="AU40" s="264"/>
      <c r="AV40" s="264"/>
      <c r="AW40" s="264"/>
    </row>
    <row r="41" spans="1:49" ht="19.95" customHeight="1">
      <c r="A41" s="225"/>
      <c r="B41" s="273">
        <v>2049</v>
      </c>
      <c r="C41" s="268">
        <v>271011.5450056594</v>
      </c>
      <c r="D41" s="266">
        <v>23200.458830984102</v>
      </c>
      <c r="E41" s="267">
        <v>0</v>
      </c>
      <c r="F41" s="268">
        <v>17800.688452963866</v>
      </c>
      <c r="G41" s="266">
        <v>37223.550221437021</v>
      </c>
      <c r="H41" s="267">
        <v>208431.34198414005</v>
      </c>
      <c r="I41" s="267">
        <v>12562.322394281568</v>
      </c>
      <c r="J41" s="268">
        <v>54429.028154254906</v>
      </c>
      <c r="K41" s="269">
        <v>624658.93504372099</v>
      </c>
      <c r="L41" s="268">
        <v>0</v>
      </c>
      <c r="M41" s="270">
        <v>4.3691315220514074E-2</v>
      </c>
      <c r="N41" s="270">
        <v>4.2500000000000003E-2</v>
      </c>
      <c r="O41" s="268">
        <v>25597.304415129242</v>
      </c>
      <c r="P41" s="271">
        <v>4.2729000000000239E-2</v>
      </c>
      <c r="R41" s="272">
        <v>35</v>
      </c>
      <c r="T41" s="273">
        <v>2049</v>
      </c>
      <c r="U41" s="268">
        <v>120019.08622850028</v>
      </c>
      <c r="V41" s="266">
        <v>220149.65269636319</v>
      </c>
      <c r="W41" s="267">
        <v>105712.88684254271</v>
      </c>
      <c r="X41" s="268">
        <v>632842.05051939352</v>
      </c>
      <c r="Y41" s="266">
        <v>888199.93183572055</v>
      </c>
      <c r="Z41" s="267">
        <v>1144054.9459633525</v>
      </c>
      <c r="AA41" s="267">
        <v>762223.27014271729</v>
      </c>
      <c r="AB41" s="268">
        <v>1123921.0671055226</v>
      </c>
      <c r="AC41" s="269">
        <v>4997122.8913341127</v>
      </c>
      <c r="AD41" s="268">
        <v>0</v>
      </c>
      <c r="AE41" s="270">
        <v>6.8689220608552079E-2</v>
      </c>
      <c r="AF41" s="270">
        <v>5.3750000000000006E-2</v>
      </c>
      <c r="AG41" s="268">
        <v>319798.05379240215</v>
      </c>
      <c r="AH41" s="271">
        <v>6.8372000000000072E-2</v>
      </c>
      <c r="AJ41" s="272">
        <v>35</v>
      </c>
      <c r="AR41" s="264"/>
      <c r="AS41" s="264"/>
      <c r="AT41" s="264"/>
      <c r="AU41" s="264"/>
      <c r="AV41" s="264"/>
      <c r="AW41" s="264"/>
    </row>
    <row r="42" spans="1:49" ht="19.95" customHeight="1">
      <c r="A42" s="225"/>
      <c r="B42" s="273">
        <v>2050</v>
      </c>
      <c r="C42" s="268">
        <v>282591.59731220623</v>
      </c>
      <c r="D42" s="266">
        <v>24191.791236373228</v>
      </c>
      <c r="E42" s="267">
        <v>0</v>
      </c>
      <c r="F42" s="268">
        <v>18561.294069870568</v>
      </c>
      <c r="G42" s="266">
        <v>38814.075298848817</v>
      </c>
      <c r="H42" s="267">
        <v>217337.4047957804</v>
      </c>
      <c r="I42" s="267">
        <v>13099.097867866831</v>
      </c>
      <c r="J42" s="268">
        <v>56754.726098258085</v>
      </c>
      <c r="K42" s="269">
        <v>651349.98667920416</v>
      </c>
      <c r="L42" s="268">
        <v>0</v>
      </c>
      <c r="M42" s="270">
        <v>4.3691315220514088E-2</v>
      </c>
      <c r="N42" s="270">
        <v>4.2500000000000003E-2</v>
      </c>
      <c r="O42" s="268">
        <v>26691.051635483163</v>
      </c>
      <c r="P42" s="271">
        <v>4.2729000000000017E-2</v>
      </c>
      <c r="R42" s="272">
        <v>36</v>
      </c>
      <c r="T42" s="273">
        <v>2050</v>
      </c>
      <c r="U42" s="268">
        <v>128225.0311921153</v>
      </c>
      <c r="V42" s="266">
        <v>235201.72475051897</v>
      </c>
      <c r="W42" s="267">
        <v>112940.68834174104</v>
      </c>
      <c r="X42" s="268">
        <v>676110.72719750553</v>
      </c>
      <c r="Y42" s="266">
        <v>948927.93757519266</v>
      </c>
      <c r="Z42" s="267">
        <v>1222276.2707287588</v>
      </c>
      <c r="AA42" s="267">
        <v>814337.99956891511</v>
      </c>
      <c r="AB42" s="268">
        <v>1200765.7983056614</v>
      </c>
      <c r="AC42" s="269">
        <v>5338786.1776604084</v>
      </c>
      <c r="AD42" s="268">
        <v>0</v>
      </c>
      <c r="AE42" s="270">
        <v>6.8689220608552079E-2</v>
      </c>
      <c r="AF42" s="270">
        <v>5.3750000000000006E-2</v>
      </c>
      <c r="AG42" s="268">
        <v>341663.2863262957</v>
      </c>
      <c r="AH42" s="271">
        <v>6.8371999999999947E-2</v>
      </c>
      <c r="AJ42" s="272">
        <v>36</v>
      </c>
      <c r="AR42" s="264"/>
      <c r="AS42" s="264"/>
      <c r="AT42" s="264"/>
      <c r="AU42" s="264"/>
      <c r="AV42" s="264"/>
      <c r="AW42" s="264"/>
    </row>
    <row r="43" spans="1:49" ht="19.95" customHeight="1">
      <c r="A43" s="225"/>
      <c r="B43" s="273">
        <v>2051</v>
      </c>
      <c r="C43" s="268">
        <v>294666.45367375953</v>
      </c>
      <c r="D43" s="266">
        <v>25225.482284112219</v>
      </c>
      <c r="E43" s="267">
        <v>0</v>
      </c>
      <c r="F43" s="268">
        <v>19354.399604182068</v>
      </c>
      <c r="G43" s="266">
        <v>40472.561922293324</v>
      </c>
      <c r="H43" s="267">
        <v>226624.01476529933</v>
      </c>
      <c r="I43" s="267">
        <v>13658.809220662912</v>
      </c>
      <c r="J43" s="268">
        <v>59179.798789710549</v>
      </c>
      <c r="K43" s="269">
        <v>679181.52026001981</v>
      </c>
      <c r="L43" s="268">
        <v>0</v>
      </c>
      <c r="M43" s="270">
        <v>4.3691315220514094E-2</v>
      </c>
      <c r="N43" s="270">
        <v>4.2500000000000003E-2</v>
      </c>
      <c r="O43" s="268">
        <v>27831.533580815652</v>
      </c>
      <c r="P43" s="271">
        <v>4.2728999999999906E-2</v>
      </c>
      <c r="R43" s="272">
        <v>37</v>
      </c>
      <c r="T43" s="273">
        <v>2051</v>
      </c>
      <c r="U43" s="268">
        <v>136992.03302478261</v>
      </c>
      <c r="V43" s="266">
        <v>251282.93707516146</v>
      </c>
      <c r="W43" s="267">
        <v>120662.66908504255</v>
      </c>
      <c r="X43" s="268">
        <v>722337.76983745338</v>
      </c>
      <c r="Y43" s="266">
        <v>1013808.0385230836</v>
      </c>
      <c r="Z43" s="267">
        <v>1305845.7439110251</v>
      </c>
      <c r="AA43" s="267">
        <v>870015.917275441</v>
      </c>
      <c r="AB43" s="268">
        <v>1282864.5574674162</v>
      </c>
      <c r="AC43" s="269">
        <v>5703809.6661994057</v>
      </c>
      <c r="AD43" s="268">
        <v>0</v>
      </c>
      <c r="AE43" s="270">
        <v>6.8689220608552079E-2</v>
      </c>
      <c r="AF43" s="270">
        <v>5.3750000000000006E-2</v>
      </c>
      <c r="AG43" s="268">
        <v>365023.48853899725</v>
      </c>
      <c r="AH43" s="271">
        <v>6.8371999999999961E-2</v>
      </c>
      <c r="AJ43" s="272">
        <v>37</v>
      </c>
      <c r="AR43" s="264"/>
      <c r="AS43" s="264"/>
      <c r="AT43" s="264"/>
      <c r="AU43" s="264"/>
      <c r="AV43" s="264"/>
      <c r="AW43" s="264"/>
    </row>
    <row r="44" spans="1:49" ht="19.95" customHeight="1">
      <c r="A44" s="225"/>
      <c r="B44" s="273">
        <v>2052</v>
      </c>
      <c r="C44" s="268">
        <v>307257.25657278555</v>
      </c>
      <c r="D44" s="266">
        <v>26303.341916630052</v>
      </c>
      <c r="E44" s="267">
        <v>0</v>
      </c>
      <c r="F44" s="268">
        <v>20181.393744869161</v>
      </c>
      <c r="G44" s="266">
        <v>42201.914020670993</v>
      </c>
      <c r="H44" s="267">
        <v>236307.43229220581</v>
      </c>
      <c r="I44" s="267">
        <v>14242.436479852615</v>
      </c>
      <c r="J44" s="268">
        <v>61708.492412196087</v>
      </c>
      <c r="K44" s="269">
        <v>708202.26743921032</v>
      </c>
      <c r="L44" s="268">
        <v>0</v>
      </c>
      <c r="M44" s="270">
        <v>4.3691315220514074E-2</v>
      </c>
      <c r="N44" s="270">
        <v>4.2500000000000003E-2</v>
      </c>
      <c r="O44" s="268">
        <v>29020.747179190512</v>
      </c>
      <c r="P44" s="271">
        <v>4.2729000000000184E-2</v>
      </c>
      <c r="R44" s="272">
        <v>38</v>
      </c>
      <c r="T44" s="273">
        <v>2052</v>
      </c>
      <c r="U44" s="268">
        <v>146358.45230675305</v>
      </c>
      <c r="V44" s="266">
        <v>268463.65404886438</v>
      </c>
      <c r="W44" s="267">
        <v>128912.61709572509</v>
      </c>
      <c r="X44" s="268">
        <v>771725.44783677964</v>
      </c>
      <c r="Y44" s="266">
        <v>1083124.1217329837</v>
      </c>
      <c r="Z44" s="267">
        <v>1395129.0291137099</v>
      </c>
      <c r="AA44" s="267">
        <v>929500.64557139738</v>
      </c>
      <c r="AB44" s="268">
        <v>1370576.5729905781</v>
      </c>
      <c r="AC44" s="269">
        <v>6093790.5406967904</v>
      </c>
      <c r="AD44" s="268">
        <v>0</v>
      </c>
      <c r="AE44" s="270">
        <v>6.8689220608552079E-2</v>
      </c>
      <c r="AF44" s="270">
        <v>5.3750000000000006E-2</v>
      </c>
      <c r="AG44" s="268">
        <v>389980.87449738476</v>
      </c>
      <c r="AH44" s="271">
        <v>6.8371999999999822E-2</v>
      </c>
      <c r="AJ44" s="272">
        <v>38</v>
      </c>
      <c r="AR44" s="264"/>
      <c r="AS44" s="264"/>
      <c r="AT44" s="264"/>
      <c r="AU44" s="264"/>
      <c r="AV44" s="264"/>
      <c r="AW44" s="264"/>
    </row>
    <row r="45" spans="1:49" ht="19.95" customHeight="1">
      <c r="A45" s="225"/>
      <c r="B45" s="273">
        <v>2053</v>
      </c>
      <c r="C45" s="268">
        <v>320386.0518888841</v>
      </c>
      <c r="D45" s="266">
        <v>27427.257413385738</v>
      </c>
      <c r="E45" s="267">
        <v>0</v>
      </c>
      <c r="F45" s="268">
        <v>21043.724518193681</v>
      </c>
      <c r="G45" s="266">
        <v>44005.159604860251</v>
      </c>
      <c r="H45" s="267">
        <v>246404.6125666195</v>
      </c>
      <c r="I45" s="267">
        <v>14851.00154820024</v>
      </c>
      <c r="J45" s="268">
        <v>64345.234584476828</v>
      </c>
      <c r="K45" s="269">
        <v>738463.04212462029</v>
      </c>
      <c r="L45" s="268">
        <v>0</v>
      </c>
      <c r="M45" s="270">
        <v>4.3691315220514094E-2</v>
      </c>
      <c r="N45" s="270">
        <v>4.2500000000000003E-2</v>
      </c>
      <c r="O45" s="268">
        <v>30260.774685409968</v>
      </c>
      <c r="P45" s="271">
        <v>4.2728999999999927E-2</v>
      </c>
      <c r="R45" s="272">
        <v>39</v>
      </c>
      <c r="T45" s="273">
        <v>2053</v>
      </c>
      <c r="U45" s="268">
        <v>156365.27240787033</v>
      </c>
      <c r="V45" s="266">
        <v>286819.05100349331</v>
      </c>
      <c r="W45" s="267">
        <v>137726.63055179396</v>
      </c>
      <c r="X45" s="268">
        <v>824489.8601562758</v>
      </c>
      <c r="Y45" s="266">
        <v>1157179.4841841112</v>
      </c>
      <c r="Z45" s="267">
        <v>1490516.7910922721</v>
      </c>
      <c r="AA45" s="267">
        <v>993052.46371040482</v>
      </c>
      <c r="AB45" s="268">
        <v>1464285.63443909</v>
      </c>
      <c r="AC45" s="269">
        <v>6510435.1875453116</v>
      </c>
      <c r="AD45" s="268">
        <v>0</v>
      </c>
      <c r="AE45" s="270">
        <v>6.8689220608552079E-2</v>
      </c>
      <c r="AF45" s="270">
        <v>5.3750000000000006E-2</v>
      </c>
      <c r="AG45" s="268">
        <v>416644.6468485212</v>
      </c>
      <c r="AH45" s="271">
        <v>6.8372000000000044E-2</v>
      </c>
      <c r="AJ45" s="272">
        <v>39</v>
      </c>
      <c r="AR45" s="264"/>
      <c r="AS45" s="264"/>
      <c r="AT45" s="264"/>
      <c r="AU45" s="264"/>
      <c r="AV45" s="264"/>
      <c r="AW45" s="264"/>
    </row>
    <row r="46" spans="1:49" ht="19.95" customHeight="1">
      <c r="A46" s="225"/>
      <c r="B46" s="273">
        <v>2054</v>
      </c>
      <c r="C46" s="268">
        <v>334075.82750004425</v>
      </c>
      <c r="D46" s="266">
        <v>28599.196695402297</v>
      </c>
      <c r="E46" s="267">
        <v>0</v>
      </c>
      <c r="F46" s="268">
        <v>21942.901823131575</v>
      </c>
      <c r="G46" s="266">
        <v>45885.456069616324</v>
      </c>
      <c r="H46" s="267">
        <v>256933.23525697857</v>
      </c>
      <c r="I46" s="267">
        <v>15485.569993353287</v>
      </c>
      <c r="J46" s="268">
        <v>67094.642113036927</v>
      </c>
      <c r="K46" s="269">
        <v>770016.8294515633</v>
      </c>
      <c r="L46" s="268">
        <v>0</v>
      </c>
      <c r="M46" s="270">
        <v>4.3691315220514074E-2</v>
      </c>
      <c r="N46" s="270">
        <v>4.2500000000000003E-2</v>
      </c>
      <c r="O46" s="268">
        <v>31553.787326943013</v>
      </c>
      <c r="P46" s="271">
        <v>4.2729000000000156E-2</v>
      </c>
      <c r="R46" s="272">
        <v>40</v>
      </c>
      <c r="T46" s="273">
        <v>2054</v>
      </c>
      <c r="U46" s="268">
        <v>167056.27881294125</v>
      </c>
      <c r="V46" s="266">
        <v>306429.44315870415</v>
      </c>
      <c r="W46" s="267">
        <v>147143.27573588124</v>
      </c>
      <c r="X46" s="268">
        <v>880861.88087488071</v>
      </c>
      <c r="Y46" s="266">
        <v>1236298.1598767473</v>
      </c>
      <c r="Z46" s="267">
        <v>1592426.4051328329</v>
      </c>
      <c r="AA46" s="267">
        <v>1060949.4467592125</v>
      </c>
      <c r="AB46" s="268">
        <v>1564401.7718369593</v>
      </c>
      <c r="AC46" s="269">
        <v>6955566.6621881593</v>
      </c>
      <c r="AD46" s="268">
        <v>0</v>
      </c>
      <c r="AE46" s="270">
        <v>6.8689220608552079E-2</v>
      </c>
      <c r="AF46" s="270">
        <v>5.3750000000000006E-2</v>
      </c>
      <c r="AG46" s="268">
        <v>445131.47464284766</v>
      </c>
      <c r="AH46" s="271">
        <v>6.8371999999999947E-2</v>
      </c>
      <c r="AJ46" s="272">
        <v>40</v>
      </c>
      <c r="AR46" s="264"/>
      <c r="AS46" s="264"/>
      <c r="AT46" s="264"/>
      <c r="AU46" s="264"/>
      <c r="AV46" s="264"/>
      <c r="AW46" s="264"/>
    </row>
    <row r="47" spans="1:49" ht="19.95" customHeight="1">
      <c r="A47" s="225"/>
      <c r="B47" s="273">
        <v>2055</v>
      </c>
      <c r="C47" s="268">
        <v>348350.55353329371</v>
      </c>
      <c r="D47" s="266">
        <v>29821.211771000144</v>
      </c>
      <c r="E47" s="267">
        <v>0</v>
      </c>
      <c r="F47" s="268">
        <v>22880.500075132168</v>
      </c>
      <c r="G47" s="266">
        <v>47846.095722014965</v>
      </c>
      <c r="H47" s="267">
        <v>267911.73546627403</v>
      </c>
      <c r="I47" s="267">
        <v>16147.252913599283</v>
      </c>
      <c r="J47" s="268">
        <v>69961.529075884901</v>
      </c>
      <c r="K47" s="269">
        <v>802918.87855719915</v>
      </c>
      <c r="L47" s="268">
        <v>0</v>
      </c>
      <c r="M47" s="270">
        <v>4.3691315220514088E-2</v>
      </c>
      <c r="N47" s="270">
        <v>4.2500000000000003E-2</v>
      </c>
      <c r="O47" s="268">
        <v>32902.049105635844</v>
      </c>
      <c r="P47" s="271">
        <v>4.2728999999999996E-2</v>
      </c>
      <c r="R47" s="272">
        <v>41</v>
      </c>
      <c r="T47" s="273">
        <v>2055</v>
      </c>
      <c r="U47" s="268">
        <v>178478.25070793965</v>
      </c>
      <c r="V47" s="266">
        <v>327380.63704635104</v>
      </c>
      <c r="W47" s="267">
        <v>157203.75578449492</v>
      </c>
      <c r="X47" s="268">
        <v>941088.16939405806</v>
      </c>
      <c r="Y47" s="266">
        <v>1320826.3376638403</v>
      </c>
      <c r="Z47" s="267">
        <v>1701303.7833045749</v>
      </c>
      <c r="AA47" s="267">
        <v>1133488.6823330335</v>
      </c>
      <c r="AB47" s="268">
        <v>1671363.0497809961</v>
      </c>
      <c r="AC47" s="269">
        <v>7431132.6660152879</v>
      </c>
      <c r="AD47" s="268">
        <v>0</v>
      </c>
      <c r="AE47" s="270">
        <v>6.8689220608552079E-2</v>
      </c>
      <c r="AF47" s="270">
        <v>5.3750000000000006E-2</v>
      </c>
      <c r="AG47" s="268">
        <v>475566.00382712856</v>
      </c>
      <c r="AH47" s="271">
        <v>6.8371999999999961E-2</v>
      </c>
      <c r="AJ47" s="272">
        <v>41</v>
      </c>
      <c r="AR47" s="264"/>
      <c r="AS47" s="264"/>
      <c r="AT47" s="264"/>
      <c r="AU47" s="264"/>
      <c r="AV47" s="264"/>
      <c r="AW47" s="264"/>
    </row>
    <row r="48" spans="1:49" ht="19.95" customHeight="1">
      <c r="A48" s="225"/>
      <c r="B48" s="273">
        <v>2056</v>
      </c>
      <c r="C48" s="268">
        <v>363235.22433521779</v>
      </c>
      <c r="D48" s="266">
        <v>31095.442328763209</v>
      </c>
      <c r="E48" s="267">
        <v>0</v>
      </c>
      <c r="F48" s="268">
        <v>23858.160962842489</v>
      </c>
      <c r="G48" s="266">
        <v>49890.511546120943</v>
      </c>
      <c r="H48" s="267">
        <v>279359.33601101243</v>
      </c>
      <c r="I48" s="267">
        <v>16837.208883344465</v>
      </c>
      <c r="J48" s="268">
        <v>72950.915251768398</v>
      </c>
      <c r="K48" s="269">
        <v>837226.7993190696</v>
      </c>
      <c r="L48" s="268">
        <v>0</v>
      </c>
      <c r="M48" s="270">
        <v>4.3691315220514088E-2</v>
      </c>
      <c r="N48" s="270">
        <v>4.2500000000000003E-2</v>
      </c>
      <c r="O48" s="268">
        <v>34307.920761870453</v>
      </c>
      <c r="P48" s="271">
        <v>4.2728999999999864E-2</v>
      </c>
      <c r="R48" s="272">
        <v>42</v>
      </c>
      <c r="T48" s="273">
        <v>2056</v>
      </c>
      <c r="U48" s="268">
        <v>190681.16566534291</v>
      </c>
      <c r="V48" s="266">
        <v>349764.30596248416</v>
      </c>
      <c r="W48" s="267">
        <v>167952.0909749924</v>
      </c>
      <c r="X48" s="268">
        <v>1005432.2497118686</v>
      </c>
      <c r="Y48" s="266">
        <v>1411133.8760225922</v>
      </c>
      <c r="Z48" s="267">
        <v>1817625.3255766754</v>
      </c>
      <c r="AA48" s="267">
        <v>1210987.5705215076</v>
      </c>
      <c r="AB48" s="268">
        <v>1785637.4842206221</v>
      </c>
      <c r="AC48" s="269">
        <v>7939214.0686560851</v>
      </c>
      <c r="AD48" s="268">
        <v>0</v>
      </c>
      <c r="AE48" s="270">
        <v>6.8689220608552079E-2</v>
      </c>
      <c r="AF48" s="270">
        <v>5.3750000000000006E-2</v>
      </c>
      <c r="AG48" s="268">
        <v>508081.4026407972</v>
      </c>
      <c r="AH48" s="271">
        <v>6.8371999999999988E-2</v>
      </c>
      <c r="AJ48" s="272">
        <v>42</v>
      </c>
      <c r="AR48" s="264"/>
      <c r="AS48" s="264"/>
      <c r="AT48" s="264"/>
      <c r="AU48" s="264"/>
      <c r="AV48" s="264"/>
      <c r="AW48" s="264"/>
    </row>
    <row r="49" spans="1:49" ht="19.95" customHeight="1">
      <c r="A49" s="225"/>
      <c r="B49" s="273">
        <v>2057</v>
      </c>
      <c r="C49" s="268">
        <v>378755.9022358373</v>
      </c>
      <c r="D49" s="266">
        <v>32424.119484028928</v>
      </c>
      <c r="E49" s="267">
        <v>0</v>
      </c>
      <c r="F49" s="268">
        <v>24877.596322623784</v>
      </c>
      <c r="G49" s="266">
        <v>52022.283213975134</v>
      </c>
      <c r="H49" s="267">
        <v>291296.08107942698</v>
      </c>
      <c r="I49" s="267">
        <v>17556.645981720889</v>
      </c>
      <c r="J49" s="268">
        <v>76068.034909561189</v>
      </c>
      <c r="K49" s="269">
        <v>873000.6632271742</v>
      </c>
      <c r="L49" s="268">
        <v>0</v>
      </c>
      <c r="M49" s="270">
        <v>4.3691315220514088E-2</v>
      </c>
      <c r="N49" s="270">
        <v>4.2500000000000003E-2</v>
      </c>
      <c r="O49" s="268">
        <v>35773.863908104599</v>
      </c>
      <c r="P49" s="271">
        <v>4.2729000000000086E-2</v>
      </c>
      <c r="R49" s="272">
        <v>43</v>
      </c>
      <c r="T49" s="273">
        <v>2057</v>
      </c>
      <c r="U49" s="268">
        <v>203718.41832421374</v>
      </c>
      <c r="V49" s="266">
        <v>373678.39108975109</v>
      </c>
      <c r="W49" s="267">
        <v>179435.31133913455</v>
      </c>
      <c r="X49" s="268">
        <v>1074175.6634891683</v>
      </c>
      <c r="Y49" s="266">
        <v>1507615.9213940089</v>
      </c>
      <c r="Z49" s="267">
        <v>1941900.0043370037</v>
      </c>
      <c r="AA49" s="267">
        <v>1293785.2126932039</v>
      </c>
      <c r="AB49" s="268">
        <v>1907725.0902917543</v>
      </c>
      <c r="AC49" s="269">
        <v>8482034.0129582398</v>
      </c>
      <c r="AD49" s="268">
        <v>0</v>
      </c>
      <c r="AE49" s="270">
        <v>6.8689220608552079E-2</v>
      </c>
      <c r="AF49" s="270">
        <v>5.3750000000000006E-2</v>
      </c>
      <c r="AG49" s="268">
        <v>542819.9443021547</v>
      </c>
      <c r="AH49" s="271">
        <v>6.8372000000000113E-2</v>
      </c>
      <c r="AJ49" s="272">
        <v>43</v>
      </c>
      <c r="AR49" s="264"/>
      <c r="AS49" s="264"/>
      <c r="AT49" s="264"/>
      <c r="AU49" s="264"/>
      <c r="AV49" s="264"/>
      <c r="AW49" s="264"/>
    </row>
    <row r="50" spans="1:49" ht="19.95" customHeight="1">
      <c r="A50" s="225"/>
      <c r="B50" s="273">
        <v>2058</v>
      </c>
      <c r="C50" s="268">
        <v>394939.76318247244</v>
      </c>
      <c r="D50" s="266">
        <v>33809.569685462004</v>
      </c>
      <c r="E50" s="267">
        <v>0</v>
      </c>
      <c r="F50" s="268">
        <v>25940.591135893177</v>
      </c>
      <c r="G50" s="266">
        <v>54245.143353425083</v>
      </c>
      <c r="H50" s="267">
        <v>303742.87132786983</v>
      </c>
      <c r="I50" s="267">
        <v>18306.823907873841</v>
      </c>
      <c r="J50" s="268">
        <v>79318.345973211835</v>
      </c>
      <c r="K50" s="269">
        <v>910303.10856620816</v>
      </c>
      <c r="L50" s="268">
        <v>0</v>
      </c>
      <c r="M50" s="270">
        <v>4.3691315220514088E-2</v>
      </c>
      <c r="N50" s="270">
        <v>4.2500000000000003E-2</v>
      </c>
      <c r="O50" s="268">
        <v>37302.445339033962</v>
      </c>
      <c r="P50" s="271">
        <v>4.2729000000000038E-2</v>
      </c>
      <c r="R50" s="272">
        <v>44</v>
      </c>
      <c r="T50" s="273">
        <v>2058</v>
      </c>
      <c r="U50" s="268">
        <v>217647.05402187692</v>
      </c>
      <c r="V50" s="266">
        <v>399227.53004533966</v>
      </c>
      <c r="W50" s="267">
        <v>191703.66244601388</v>
      </c>
      <c r="X50" s="268">
        <v>1147619.20195325</v>
      </c>
      <c r="Y50" s="266">
        <v>1610694.6371715602</v>
      </c>
      <c r="Z50" s="267">
        <v>2074671.5914335335</v>
      </c>
      <c r="AA50" s="267">
        <v>1382243.8952554641</v>
      </c>
      <c r="AB50" s="268">
        <v>2038160.0701651827</v>
      </c>
      <c r="AC50" s="269">
        <v>9061967.6424922217</v>
      </c>
      <c r="AD50" s="268">
        <v>0</v>
      </c>
      <c r="AE50" s="270">
        <v>6.8689220608552079E-2</v>
      </c>
      <c r="AF50" s="270">
        <v>5.3750000000000006E-2</v>
      </c>
      <c r="AG50" s="268">
        <v>579933.6295339819</v>
      </c>
      <c r="AH50" s="271">
        <v>6.8372000000000127E-2</v>
      </c>
      <c r="AJ50" s="272">
        <v>44</v>
      </c>
      <c r="AR50" s="264"/>
      <c r="AS50" s="264"/>
      <c r="AT50" s="264"/>
      <c r="AU50" s="264"/>
      <c r="AV50" s="264"/>
      <c r="AW50" s="264"/>
    </row>
    <row r="51" spans="1:49" ht="19.95" customHeight="1">
      <c r="A51" s="225"/>
      <c r="B51" s="273">
        <v>2059</v>
      </c>
      <c r="C51" s="268">
        <v>411815.14432349626</v>
      </c>
      <c r="D51" s="266">
        <v>35254.218788552113</v>
      </c>
      <c r="E51" s="267">
        <v>0</v>
      </c>
      <c r="F51" s="268">
        <v>27049.006654538756</v>
      </c>
      <c r="G51" s="266">
        <v>56562.98408377359</v>
      </c>
      <c r="H51" s="267">
        <v>316721.50047683838</v>
      </c>
      <c r="I51" s="267">
        <v>19089.056186633388</v>
      </c>
      <c r="J51" s="268">
        <v>82707.539578301206</v>
      </c>
      <c r="K51" s="269">
        <v>949199.45009213372</v>
      </c>
      <c r="L51" s="268">
        <v>0</v>
      </c>
      <c r="M51" s="270">
        <v>4.3691315220514088E-2</v>
      </c>
      <c r="N51" s="270">
        <v>4.2500000000000003E-2</v>
      </c>
      <c r="O51" s="268">
        <v>38896.341525925556</v>
      </c>
      <c r="P51" s="271">
        <v>4.2729000000000052E-2</v>
      </c>
      <c r="R51" s="272">
        <v>45</v>
      </c>
      <c r="T51" s="273">
        <v>2059</v>
      </c>
      <c r="U51" s="268">
        <v>232528.01839946071</v>
      </c>
      <c r="V51" s="266">
        <v>426523.51472959958</v>
      </c>
      <c r="W51" s="267">
        <v>204810.82525477276</v>
      </c>
      <c r="X51" s="268">
        <v>1226084.2220291977</v>
      </c>
      <c r="Y51" s="266">
        <v>1720821.0509042542</v>
      </c>
      <c r="Z51" s="267">
        <v>2216521.0374830277</v>
      </c>
      <c r="AA51" s="267">
        <v>1476750.6748618707</v>
      </c>
      <c r="AB51" s="268">
        <v>2177513.1504825167</v>
      </c>
      <c r="AC51" s="269">
        <v>9681552.4941447005</v>
      </c>
      <c r="AD51" s="268">
        <v>0</v>
      </c>
      <c r="AE51" s="270">
        <v>6.8689220608552079E-2</v>
      </c>
      <c r="AF51" s="270">
        <v>5.3750000000000006E-2</v>
      </c>
      <c r="AG51" s="268">
        <v>619584.8516524788</v>
      </c>
      <c r="AH51" s="271">
        <v>6.8372000000000072E-2</v>
      </c>
      <c r="AJ51" s="272">
        <v>45</v>
      </c>
      <c r="AR51" s="264"/>
      <c r="AS51" s="264"/>
      <c r="AT51" s="264"/>
      <c r="AU51" s="264"/>
      <c r="AV51" s="264"/>
      <c r="AW51" s="264"/>
    </row>
    <row r="52" spans="1:49" ht="19.95" customHeight="1">
      <c r="A52" s="225"/>
      <c r="B52" s="273">
        <v>2060</v>
      </c>
      <c r="C52" s="268">
        <v>429411.59362529498</v>
      </c>
      <c r="D52" s="266">
        <v>36760.596303168153</v>
      </c>
      <c r="E52" s="267">
        <v>0</v>
      </c>
      <c r="F52" s="268">
        <v>28204.783659880544</v>
      </c>
      <c r="G52" s="266">
        <v>58979.863830689144</v>
      </c>
      <c r="H52" s="267">
        <v>330254.69347071322</v>
      </c>
      <c r="I52" s="267">
        <v>19904.712468432044</v>
      </c>
      <c r="J52" s="268">
        <v>86241.550036942441</v>
      </c>
      <c r="K52" s="269">
        <v>989757.79339512053</v>
      </c>
      <c r="L52" s="268">
        <v>0</v>
      </c>
      <c r="M52" s="270">
        <v>4.3691315220514081E-2</v>
      </c>
      <c r="N52" s="270">
        <v>4.2500000000000003E-2</v>
      </c>
      <c r="O52" s="268">
        <v>40558.343302986817</v>
      </c>
      <c r="P52" s="271">
        <v>4.2729000000000038E-2</v>
      </c>
      <c r="R52" s="272">
        <v>46</v>
      </c>
      <c r="T52" s="273">
        <v>2060</v>
      </c>
      <c r="U52" s="268">
        <v>248426.42407346863</v>
      </c>
      <c r="V52" s="266">
        <v>455685.78047869186</v>
      </c>
      <c r="W52" s="267">
        <v>218814.15099909212</v>
      </c>
      <c r="X52" s="268">
        <v>1309914.0524577782</v>
      </c>
      <c r="Y52" s="266">
        <v>1838477.0277966801</v>
      </c>
      <c r="Z52" s="267">
        <v>2368069.0138578173</v>
      </c>
      <c r="AA52" s="267">
        <v>1577719.0720035266</v>
      </c>
      <c r="AB52" s="268">
        <v>2326394.0796073074</v>
      </c>
      <c r="AC52" s="269">
        <v>10343499.601274362</v>
      </c>
      <c r="AD52" s="268">
        <v>0</v>
      </c>
      <c r="AE52" s="270">
        <v>6.8689220608552079E-2</v>
      </c>
      <c r="AF52" s="270">
        <v>5.3750000000000006E-2</v>
      </c>
      <c r="AG52" s="268">
        <v>661947.10712966137</v>
      </c>
      <c r="AH52" s="271">
        <v>6.8371999999999988E-2</v>
      </c>
      <c r="AJ52" s="272">
        <v>46</v>
      </c>
      <c r="AR52" s="264"/>
      <c r="AS52" s="264"/>
      <c r="AT52" s="264"/>
      <c r="AU52" s="264"/>
      <c r="AV52" s="264"/>
      <c r="AW52" s="264"/>
    </row>
    <row r="53" spans="1:49" ht="19.95" customHeight="1">
      <c r="A53" s="225"/>
      <c r="B53" s="273">
        <v>2061</v>
      </c>
      <c r="C53" s="268">
        <v>447759.92160931026</v>
      </c>
      <c r="D53" s="266">
        <v>38331.339822606227</v>
      </c>
      <c r="E53" s="267">
        <v>0</v>
      </c>
      <c r="F53" s="268">
        <v>29409.945860883581</v>
      </c>
      <c r="G53" s="266">
        <v>61500.014432310672</v>
      </c>
      <c r="H53" s="267">
        <v>344366.14626802335</v>
      </c>
      <c r="I53" s="267">
        <v>20755.22092749568</v>
      </c>
      <c r="J53" s="268">
        <v>89926.565228470965</v>
      </c>
      <c r="K53" s="269">
        <v>1032049.1541491007</v>
      </c>
      <c r="L53" s="268">
        <v>0</v>
      </c>
      <c r="M53" s="270">
        <v>4.3691315220514088E-2</v>
      </c>
      <c r="N53" s="270">
        <v>4.2500000000000003E-2</v>
      </c>
      <c r="O53" s="268">
        <v>42291.360753980116</v>
      </c>
      <c r="P53" s="271">
        <v>4.272900000000001E-2</v>
      </c>
      <c r="R53" s="272">
        <v>47</v>
      </c>
      <c r="T53" s="273">
        <v>2061</v>
      </c>
      <c r="U53" s="268">
        <v>265411.83554021979</v>
      </c>
      <c r="V53" s="266">
        <v>486841.92866158095</v>
      </c>
      <c r="W53" s="267">
        <v>233774.91213120203</v>
      </c>
      <c r="X53" s="268">
        <v>1399475.4960524212</v>
      </c>
      <c r="Y53" s="266">
        <v>1964177.3791411947</v>
      </c>
      <c r="Z53" s="267">
        <v>2529978.6284733042</v>
      </c>
      <c r="AA53" s="267">
        <v>1685590.8803945519</v>
      </c>
      <c r="AB53" s="268">
        <v>2485454.2956182184</v>
      </c>
      <c r="AC53" s="269">
        <v>11050705.356012695</v>
      </c>
      <c r="AD53" s="268">
        <v>0</v>
      </c>
      <c r="AE53" s="270">
        <v>6.8689220608552065E-2</v>
      </c>
      <c r="AF53" s="270">
        <v>5.3750000000000006E-2</v>
      </c>
      <c r="AG53" s="268">
        <v>707205.7547383327</v>
      </c>
      <c r="AH53" s="271">
        <v>6.8372000000000197E-2</v>
      </c>
      <c r="AJ53" s="272">
        <v>47</v>
      </c>
      <c r="AR53" s="264"/>
      <c r="AS53" s="264"/>
      <c r="AT53" s="264"/>
      <c r="AU53" s="264"/>
      <c r="AV53" s="264"/>
      <c r="AW53" s="264"/>
    </row>
    <row r="54" spans="1:49" ht="19.95" customHeight="1">
      <c r="A54" s="225"/>
      <c r="B54" s="273">
        <v>2062</v>
      </c>
      <c r="C54" s="268">
        <v>466892.25529975444</v>
      </c>
      <c r="D54" s="266">
        <v>39969.199641886378</v>
      </c>
      <c r="E54" s="267">
        <v>0</v>
      </c>
      <c r="F54" s="268">
        <v>30666.603437573278</v>
      </c>
      <c r="G54" s="266">
        <v>64127.848548988877</v>
      </c>
      <c r="H54" s="267">
        <v>359080.56733190973</v>
      </c>
      <c r="I54" s="267">
        <v>21642.070762506639</v>
      </c>
      <c r="J54" s="268">
        <v>93769.037434118291</v>
      </c>
      <c r="K54" s="269">
        <v>1076147.5824567378</v>
      </c>
      <c r="L54" s="268">
        <v>0</v>
      </c>
      <c r="M54" s="270">
        <v>4.3691315220514074E-2</v>
      </c>
      <c r="N54" s="270">
        <v>4.2500000000000003E-2</v>
      </c>
      <c r="O54" s="268">
        <v>44098.428307637107</v>
      </c>
      <c r="P54" s="271">
        <v>4.2729000000000177E-2</v>
      </c>
      <c r="R54" s="272">
        <v>48</v>
      </c>
      <c r="T54" s="273">
        <v>2062</v>
      </c>
      <c r="U54" s="268">
        <v>283558.57355977577</v>
      </c>
      <c r="V54" s="266">
        <v>520128.28500803065</v>
      </c>
      <c r="W54" s="267">
        <v>249758.57042343664</v>
      </c>
      <c r="X54" s="268">
        <v>1495160.4346685177</v>
      </c>
      <c r="Y54" s="266">
        <v>2098472.114907837</v>
      </c>
      <c r="Z54" s="267">
        <v>2702958.3272592812</v>
      </c>
      <c r="AA54" s="267">
        <v>1800838.1000688884</v>
      </c>
      <c r="AB54" s="268">
        <v>2655389.7767182277</v>
      </c>
      <c r="AC54" s="269">
        <v>11806264.182613995</v>
      </c>
      <c r="AD54" s="268">
        <v>0</v>
      </c>
      <c r="AE54" s="270">
        <v>6.8689220608552079E-2</v>
      </c>
      <c r="AF54" s="270">
        <v>5.3750000000000006E-2</v>
      </c>
      <c r="AG54" s="268">
        <v>755558.82660130039</v>
      </c>
      <c r="AH54" s="271">
        <v>6.8372000000000044E-2</v>
      </c>
      <c r="AJ54" s="272">
        <v>48</v>
      </c>
      <c r="AR54" s="264"/>
      <c r="AS54" s="264"/>
      <c r="AT54" s="264"/>
      <c r="AU54" s="264"/>
      <c r="AV54" s="264"/>
      <c r="AW54" s="264"/>
    </row>
    <row r="55" spans="1:49" ht="19.95" customHeight="1">
      <c r="A55" s="225"/>
      <c r="B55" s="273">
        <v>2063</v>
      </c>
      <c r="C55" s="268">
        <v>486842.09447645774</v>
      </c>
      <c r="D55" s="266">
        <v>41677.043573384537</v>
      </c>
      <c r="E55" s="267">
        <v>0</v>
      </c>
      <c r="F55" s="268">
        <v>31976.956735857351</v>
      </c>
      <c r="G55" s="266">
        <v>66867.967389638638</v>
      </c>
      <c r="H55" s="267">
        <v>374423.72089343501</v>
      </c>
      <c r="I55" s="267">
        <v>22566.814804117788</v>
      </c>
      <c r="J55" s="268">
        <v>97775.694634640749</v>
      </c>
      <c r="K55" s="269">
        <v>1122130.2925075318</v>
      </c>
      <c r="L55" s="268">
        <v>0</v>
      </c>
      <c r="M55" s="270">
        <v>4.3691315220514088E-2</v>
      </c>
      <c r="N55" s="270">
        <v>4.2500000000000003E-2</v>
      </c>
      <c r="O55" s="268">
        <v>45982.710050794063</v>
      </c>
      <c r="P55" s="271">
        <v>4.2729000000000107E-2</v>
      </c>
      <c r="R55" s="272">
        <v>49</v>
      </c>
      <c r="T55" s="273">
        <v>2063</v>
      </c>
      <c r="U55" s="268">
        <v>302946.04035120475</v>
      </c>
      <c r="V55" s="266">
        <v>555690.49611059972</v>
      </c>
      <c r="W55" s="267">
        <v>266835.06340042787</v>
      </c>
      <c r="X55" s="268">
        <v>1597387.5439076738</v>
      </c>
      <c r="Y55" s="266">
        <v>2241948.8503483157</v>
      </c>
      <c r="Z55" s="267">
        <v>2887764.9940106529</v>
      </c>
      <c r="AA55" s="267">
        <v>1923965.0026467985</v>
      </c>
      <c r="AB55" s="268">
        <v>2836944.0865320065</v>
      </c>
      <c r="AC55" s="269">
        <v>12613482.077307679</v>
      </c>
      <c r="AD55" s="268">
        <v>0</v>
      </c>
      <c r="AE55" s="270">
        <v>6.8689220608552079E-2</v>
      </c>
      <c r="AF55" s="270">
        <v>5.3750000000000006E-2</v>
      </c>
      <c r="AG55" s="268">
        <v>807217.89469368383</v>
      </c>
      <c r="AH55" s="271">
        <v>6.8371999999999974E-2</v>
      </c>
      <c r="AJ55" s="272">
        <v>49</v>
      </c>
      <c r="AR55" s="264"/>
      <c r="AS55" s="264"/>
      <c r="AT55" s="264"/>
      <c r="AU55" s="264"/>
      <c r="AV55" s="264"/>
      <c r="AW55" s="264"/>
    </row>
    <row r="56" spans="1:49" ht="19.95" customHeight="1">
      <c r="A56" s="225"/>
      <c r="B56" s="273">
        <v>2064</v>
      </c>
      <c r="C56" s="268">
        <v>507644.37033134239</v>
      </c>
      <c r="D56" s="266">
        <v>43457.861968231693</v>
      </c>
      <c r="E56" s="267">
        <v>0</v>
      </c>
      <c r="F56" s="268">
        <v>33343.300120223801</v>
      </c>
      <c r="G56" s="266">
        <v>69725.168768230506</v>
      </c>
      <c r="H56" s="267">
        <v>390422.47206349054</v>
      </c>
      <c r="I56" s="267">
        <v>23531.07223388294</v>
      </c>
      <c r="J56" s="268">
        <v>101953.55229068433</v>
      </c>
      <c r="K56" s="269">
        <v>1170077.797776086</v>
      </c>
      <c r="L56" s="268">
        <v>0</v>
      </c>
      <c r="M56" s="270">
        <v>4.3691315220514094E-2</v>
      </c>
      <c r="N56" s="270">
        <v>4.2500000000000003E-2</v>
      </c>
      <c r="O56" s="268">
        <v>47947.505268554203</v>
      </c>
      <c r="P56" s="271">
        <v>4.2728999999999892E-2</v>
      </c>
      <c r="R56" s="272">
        <v>50</v>
      </c>
      <c r="T56" s="273">
        <v>2064</v>
      </c>
      <c r="U56" s="268">
        <v>323659.06702209736</v>
      </c>
      <c r="V56" s="266">
        <v>593684.16671067371</v>
      </c>
      <c r="W56" s="267">
        <v>285079.11035524192</v>
      </c>
      <c r="X56" s="268">
        <v>1706604.125059729</v>
      </c>
      <c r="Y56" s="266">
        <v>2395235.3771443306</v>
      </c>
      <c r="Z56" s="267">
        <v>3085207.2621811489</v>
      </c>
      <c r="AA56" s="267">
        <v>2055510.3378077655</v>
      </c>
      <c r="AB56" s="268">
        <v>3030911.6276163729</v>
      </c>
      <c r="AC56" s="269">
        <v>13475891.073897362</v>
      </c>
      <c r="AD56" s="268">
        <v>0</v>
      </c>
      <c r="AE56" s="270">
        <v>6.8689220608552065E-2</v>
      </c>
      <c r="AF56" s="270">
        <v>5.3750000000000006E-2</v>
      </c>
      <c r="AG56" s="268">
        <v>862408.996589683</v>
      </c>
      <c r="AH56" s="271">
        <v>6.8372000000000183E-2</v>
      </c>
      <c r="AJ56" s="272">
        <v>50</v>
      </c>
      <c r="AR56" s="264"/>
      <c r="AS56" s="264"/>
      <c r="AT56" s="264"/>
      <c r="AU56" s="264"/>
      <c r="AV56" s="264"/>
      <c r="AW56" s="264"/>
    </row>
    <row r="57" spans="1:49" ht="19.95" customHeight="1">
      <c r="A57" s="225"/>
      <c r="B57" s="273">
        <v>2065</v>
      </c>
      <c r="C57" s="268">
        <v>529335.50663123024</v>
      </c>
      <c r="D57" s="266">
        <v>45314.772952272258</v>
      </c>
      <c r="E57" s="267">
        <v>0</v>
      </c>
      <c r="F57" s="268">
        <v>34768.025991060844</v>
      </c>
      <c r="G57" s="266">
        <v>72704.455504528218</v>
      </c>
      <c r="H57" s="267">
        <v>407104.83387229138</v>
      </c>
      <c r="I57" s="267">
        <v>24536.531419364521</v>
      </c>
      <c r="J57" s="268">
        <v>106309.92562651297</v>
      </c>
      <c r="K57" s="269">
        <v>1220074.0519972602</v>
      </c>
      <c r="L57" s="268">
        <v>0</v>
      </c>
      <c r="M57" s="270">
        <v>4.3691315220514088E-2</v>
      </c>
      <c r="N57" s="270">
        <v>4.2500000000000003E-2</v>
      </c>
      <c r="O57" s="268">
        <v>49996.254221174167</v>
      </c>
      <c r="P57" s="271">
        <v>4.2728999999999816E-2</v>
      </c>
      <c r="R57" s="272">
        <v>51</v>
      </c>
      <c r="T57" s="273">
        <v>2065</v>
      </c>
      <c r="U57" s="268">
        <v>345788.28475253226</v>
      </c>
      <c r="V57" s="266">
        <v>634275.54055701604</v>
      </c>
      <c r="W57" s="267">
        <v>304570.53928845056</v>
      </c>
      <c r="X57" s="268">
        <v>1823288.0622983132</v>
      </c>
      <c r="Y57" s="266">
        <v>2559002.4103504433</v>
      </c>
      <c r="Z57" s="267">
        <v>3296149.0531109991</v>
      </c>
      <c r="AA57" s="267">
        <v>2196049.6906243581</v>
      </c>
      <c r="AB57" s="268">
        <v>3238141.1174197597</v>
      </c>
      <c r="AC57" s="269">
        <v>14397264.698401872</v>
      </c>
      <c r="AD57" s="268">
        <v>0</v>
      </c>
      <c r="AE57" s="270">
        <v>6.8689220608552079E-2</v>
      </c>
      <c r="AF57" s="270">
        <v>5.3750000000000006E-2</v>
      </c>
      <c r="AG57" s="268">
        <v>921373.62450451031</v>
      </c>
      <c r="AH57" s="271">
        <v>6.8371999999999988E-2</v>
      </c>
      <c r="AJ57" s="272">
        <v>51</v>
      </c>
      <c r="AR57" s="264"/>
      <c r="AS57" s="264"/>
      <c r="AT57" s="264"/>
      <c r="AU57" s="264"/>
      <c r="AV57" s="264"/>
      <c r="AW57" s="264"/>
    </row>
    <row r="58" spans="1:49" ht="19.95" customHeight="1">
      <c r="A58" s="225"/>
      <c r="B58" s="273">
        <v>2066</v>
      </c>
      <c r="C58" s="268">
        <v>551953.48349407606</v>
      </c>
      <c r="D58" s="266">
        <v>47251.027885749892</v>
      </c>
      <c r="E58" s="267">
        <v>0</v>
      </c>
      <c r="F58" s="268">
        <v>36253.628973632876</v>
      </c>
      <c r="G58" s="266">
        <v>75811.044183781196</v>
      </c>
      <c r="H58" s="267">
        <v>424500.01631882053</v>
      </c>
      <c r="I58" s="267">
        <v>25584.952870382545</v>
      </c>
      <c r="J58" s="268">
        <v>110852.44243860822</v>
      </c>
      <c r="K58" s="269">
        <v>1272206.5961650515</v>
      </c>
      <c r="L58" s="268">
        <v>0</v>
      </c>
      <c r="M58" s="270">
        <v>4.3691315220514074E-2</v>
      </c>
      <c r="N58" s="270">
        <v>4.2500000000000003E-2</v>
      </c>
      <c r="O58" s="268">
        <v>52132.54416779126</v>
      </c>
      <c r="P58" s="271">
        <v>4.2729000000000274E-2</v>
      </c>
      <c r="R58" s="272">
        <v>52</v>
      </c>
      <c r="T58" s="273">
        <v>2066</v>
      </c>
      <c r="U58" s="268">
        <v>369430.52135763236</v>
      </c>
      <c r="V58" s="266">
        <v>677642.22781598021</v>
      </c>
      <c r="W58" s="267">
        <v>325394.63620068046</v>
      </c>
      <c r="X58" s="268">
        <v>1947949.9136937736</v>
      </c>
      <c r="Y58" s="266">
        <v>2733966.5231509241</v>
      </c>
      <c r="Z58" s="267">
        <v>3521513.3561703041</v>
      </c>
      <c r="AA58" s="267">
        <v>2346198.0000717267</v>
      </c>
      <c r="AB58" s="268">
        <v>3459539.3018999835</v>
      </c>
      <c r="AC58" s="269">
        <v>15381634.480361003</v>
      </c>
      <c r="AD58" s="268">
        <v>0</v>
      </c>
      <c r="AE58" s="270">
        <v>6.8689220608552093E-2</v>
      </c>
      <c r="AF58" s="270">
        <v>5.3750000000000006E-2</v>
      </c>
      <c r="AG58" s="268">
        <v>984369.78195913136</v>
      </c>
      <c r="AH58" s="271">
        <v>6.8371999999999905E-2</v>
      </c>
      <c r="AJ58" s="272">
        <v>52</v>
      </c>
      <c r="AR58" s="264"/>
      <c r="AS58" s="264"/>
      <c r="AT58" s="264"/>
      <c r="AU58" s="264"/>
      <c r="AV58" s="264"/>
      <c r="AW58" s="264"/>
    </row>
    <row r="59" spans="1:49" ht="19.95" customHeight="1">
      <c r="A59" s="225"/>
      <c r="B59" s="273">
        <v>2067</v>
      </c>
      <c r="C59" s="268">
        <v>575537.90389029449</v>
      </c>
      <c r="D59" s="266">
        <v>49270.017056280114</v>
      </c>
      <c r="E59" s="267">
        <v>0</v>
      </c>
      <c r="F59" s="268">
        <v>37802.710286047244</v>
      </c>
      <c r="G59" s="266">
        <v>79050.374290709995</v>
      </c>
      <c r="H59" s="267">
        <v>442638.47751610749</v>
      </c>
      <c r="I59" s="267">
        <v>26678.172321581129</v>
      </c>
      <c r="J59" s="268">
        <v>115589.05645156754</v>
      </c>
      <c r="K59" s="269">
        <v>1326566.7118125877</v>
      </c>
      <c r="L59" s="268">
        <v>0</v>
      </c>
      <c r="M59" s="270">
        <v>4.3691315220514094E-2</v>
      </c>
      <c r="N59" s="270">
        <v>4.2500000000000003E-2</v>
      </c>
      <c r="O59" s="268">
        <v>54360.115647536237</v>
      </c>
      <c r="P59" s="271">
        <v>4.2728999999999809E-2</v>
      </c>
      <c r="R59" s="272">
        <v>53</v>
      </c>
      <c r="T59" s="273">
        <v>2067</v>
      </c>
      <c r="U59" s="268">
        <v>394689.22496389644</v>
      </c>
      <c r="V59" s="266">
        <v>723973.98221621441</v>
      </c>
      <c r="W59" s="267">
        <v>347642.5182669934</v>
      </c>
      <c r="X59" s="268">
        <v>2081135.1451928439</v>
      </c>
      <c r="Y59" s="266">
        <v>2920893.2822717982</v>
      </c>
      <c r="Z59" s="267">
        <v>3762286.2673583804</v>
      </c>
      <c r="AA59" s="267">
        <v>2506612.2497326308</v>
      </c>
      <c r="AB59" s="268">
        <v>3696074.9230494886</v>
      </c>
      <c r="AC59" s="269">
        <v>16433307.593052246</v>
      </c>
      <c r="AD59" s="268">
        <v>0</v>
      </c>
      <c r="AE59" s="270">
        <v>6.8689220608552079E-2</v>
      </c>
      <c r="AF59" s="270">
        <v>5.3750000000000006E-2</v>
      </c>
      <c r="AG59" s="268">
        <v>1051673.1126912422</v>
      </c>
      <c r="AH59" s="271">
        <v>6.8371999999999988E-2</v>
      </c>
      <c r="AJ59" s="272">
        <v>53</v>
      </c>
      <c r="AR59" s="264"/>
      <c r="AS59" s="264"/>
      <c r="AT59" s="264"/>
      <c r="AU59" s="264"/>
      <c r="AV59" s="264"/>
      <c r="AW59" s="264"/>
    </row>
    <row r="60" spans="1:49" ht="19.95" customHeight="1">
      <c r="A60" s="225"/>
      <c r="B60" s="273">
        <v>2068</v>
      </c>
      <c r="C60" s="268">
        <v>600130.06298562279</v>
      </c>
      <c r="D60" s="266">
        <v>51375.275615077902</v>
      </c>
      <c r="E60" s="267">
        <v>0</v>
      </c>
      <c r="F60" s="268">
        <v>39417.98229385975</v>
      </c>
      <c r="G60" s="266">
        <v>82428.117733777734</v>
      </c>
      <c r="H60" s="267">
        <v>461551.97702189314</v>
      </c>
      <c r="I60" s="267">
        <v>27818.103946709965</v>
      </c>
      <c r="J60" s="268">
        <v>120528.06124468656</v>
      </c>
      <c r="K60" s="269">
        <v>1383249.5808416279</v>
      </c>
      <c r="L60" s="268">
        <v>0</v>
      </c>
      <c r="M60" s="270">
        <v>4.3691315220514081E-2</v>
      </c>
      <c r="N60" s="270">
        <v>4.2500000000000003E-2</v>
      </c>
      <c r="O60" s="268">
        <v>56682.869029040216</v>
      </c>
      <c r="P60" s="271">
        <v>4.2729000000000121E-2</v>
      </c>
      <c r="R60" s="272">
        <v>54</v>
      </c>
      <c r="T60" s="273">
        <v>2068</v>
      </c>
      <c r="U60" s="268">
        <v>421674.91665312793</v>
      </c>
      <c r="V60" s="266">
        <v>773473.53132830129</v>
      </c>
      <c r="W60" s="267">
        <v>371411.53252594423</v>
      </c>
      <c r="X60" s="268">
        <v>2223426.5173399691</v>
      </c>
      <c r="Y60" s="266">
        <v>3120600.597767286</v>
      </c>
      <c r="Z60" s="267">
        <v>4019521.3040302075</v>
      </c>
      <c r="AA60" s="267">
        <v>2677994.34247135</v>
      </c>
      <c r="AB60" s="268">
        <v>3948782.9576882287</v>
      </c>
      <c r="AC60" s="269">
        <v>17556885.699804414</v>
      </c>
      <c r="AD60" s="268">
        <v>0</v>
      </c>
      <c r="AE60" s="270">
        <v>6.8689220608552079E-2</v>
      </c>
      <c r="AF60" s="270">
        <v>5.3750000000000006E-2</v>
      </c>
      <c r="AG60" s="268">
        <v>1123578.1067521684</v>
      </c>
      <c r="AH60" s="271">
        <v>6.8372000000000016E-2</v>
      </c>
      <c r="AJ60" s="272">
        <v>54</v>
      </c>
      <c r="AR60" s="264"/>
      <c r="AS60" s="264"/>
      <c r="AT60" s="264"/>
      <c r="AU60" s="264"/>
      <c r="AV60" s="264"/>
      <c r="AW60" s="264"/>
    </row>
    <row r="61" spans="1:49" ht="19.95" customHeight="1">
      <c r="A61" s="225"/>
      <c r="B61" s="273">
        <v>2069</v>
      </c>
      <c r="C61" s="268">
        <v>625773.02044693555</v>
      </c>
      <c r="D61" s="266">
        <v>53570.489766834573</v>
      </c>
      <c r="E61" s="267">
        <v>0</v>
      </c>
      <c r="F61" s="268">
        <v>41102.273259294081</v>
      </c>
      <c r="G61" s="266">
        <v>85950.188776424329</v>
      </c>
      <c r="H61" s="267">
        <v>481273.63144806173</v>
      </c>
      <c r="I61" s="267">
        <v>29006.743710248938</v>
      </c>
      <c r="J61" s="268">
        <v>125678.10477361077</v>
      </c>
      <c r="K61" s="269">
        <v>1442354.45218141</v>
      </c>
      <c r="L61" s="268">
        <v>0</v>
      </c>
      <c r="M61" s="270">
        <v>4.3691315220514088E-2</v>
      </c>
      <c r="N61" s="270">
        <v>4.2500000000000003E-2</v>
      </c>
      <c r="O61" s="268">
        <v>59104.871339782141</v>
      </c>
      <c r="P61" s="271">
        <v>4.2729000000000163E-2</v>
      </c>
      <c r="R61" s="272">
        <v>55</v>
      </c>
      <c r="T61" s="273">
        <v>2069</v>
      </c>
      <c r="U61" s="268">
        <v>450505.67405453557</v>
      </c>
      <c r="V61" s="266">
        <v>826357.46361227997</v>
      </c>
      <c r="W61" s="267">
        <v>396805.68182780809</v>
      </c>
      <c r="X61" s="268">
        <v>2375446.6351835374</v>
      </c>
      <c r="Y61" s="266">
        <v>3333962.3018378308</v>
      </c>
      <c r="Z61" s="267">
        <v>4294344.0146293603</v>
      </c>
      <c r="AA61" s="267">
        <v>2861094.1716548014</v>
      </c>
      <c r="AB61" s="268">
        <v>4218769.1460712878</v>
      </c>
      <c r="AC61" s="269">
        <v>18757285.088871442</v>
      </c>
      <c r="AD61" s="268">
        <v>0</v>
      </c>
      <c r="AE61" s="270">
        <v>6.8689220608552079E-2</v>
      </c>
      <c r="AF61" s="270">
        <v>5.3750000000000006E-2</v>
      </c>
      <c r="AG61" s="268">
        <v>1200399.3890670277</v>
      </c>
      <c r="AH61" s="271">
        <v>6.8372000000000016E-2</v>
      </c>
      <c r="AJ61" s="272">
        <v>55</v>
      </c>
      <c r="AR61" s="264"/>
      <c r="AS61" s="264"/>
      <c r="AT61" s="264"/>
      <c r="AU61" s="264"/>
      <c r="AV61" s="264"/>
      <c r="AW61" s="264"/>
    </row>
    <row r="62" spans="1:49" ht="19.95" customHeight="1">
      <c r="A62" s="225"/>
      <c r="B62" s="273">
        <v>2070</v>
      </c>
      <c r="C62" s="268">
        <v>652511.67583761271</v>
      </c>
      <c r="D62" s="266">
        <v>55859.503224081651</v>
      </c>
      <c r="E62" s="267">
        <v>0</v>
      </c>
      <c r="F62" s="268">
        <v>42858.532293390468</v>
      </c>
      <c r="G62" s="266">
        <v>89622.75439265219</v>
      </c>
      <c r="H62" s="267">
        <v>501837.97244620603</v>
      </c>
      <c r="I62" s="267">
        <v>30246.172862244166</v>
      </c>
      <c r="J62" s="268">
        <v>131048.20451248241</v>
      </c>
      <c r="K62" s="269">
        <v>1503984.8155686695</v>
      </c>
      <c r="L62" s="268">
        <v>0</v>
      </c>
      <c r="M62" s="270">
        <v>4.3691315220514094E-2</v>
      </c>
      <c r="N62" s="270">
        <v>4.2500000000000003E-2</v>
      </c>
      <c r="O62" s="268">
        <v>61630.363387259422</v>
      </c>
      <c r="P62" s="271">
        <v>4.2728999999999968E-2</v>
      </c>
      <c r="R62" s="272">
        <v>56</v>
      </c>
      <c r="T62" s="273">
        <v>2070</v>
      </c>
      <c r="U62" s="268">
        <v>481307.64800099231</v>
      </c>
      <c r="V62" s="266">
        <v>882857.17611437885</v>
      </c>
      <c r="W62" s="267">
        <v>423936.07990573905</v>
      </c>
      <c r="X62" s="268">
        <v>2537860.6725243065</v>
      </c>
      <c r="Y62" s="266">
        <v>3561911.9723390872</v>
      </c>
      <c r="Z62" s="267">
        <v>4587956.9035975989</v>
      </c>
      <c r="AA62" s="267">
        <v>3056712.9023591834</v>
      </c>
      <c r="AB62" s="268">
        <v>4507214.8301264746</v>
      </c>
      <c r="AC62" s="269">
        <v>20039758.18496776</v>
      </c>
      <c r="AD62" s="268">
        <v>0</v>
      </c>
      <c r="AE62" s="270">
        <v>6.8689220608552079E-2</v>
      </c>
      <c r="AF62" s="270">
        <v>5.3750000000000006E-2</v>
      </c>
      <c r="AG62" s="268">
        <v>1282473.0960963182</v>
      </c>
      <c r="AH62" s="271">
        <v>6.8372000000000002E-2</v>
      </c>
      <c r="AJ62" s="272">
        <v>56</v>
      </c>
      <c r="AR62" s="264"/>
      <c r="AS62" s="264"/>
      <c r="AT62" s="264"/>
      <c r="AU62" s="264"/>
      <c r="AV62" s="264"/>
      <c r="AW62" s="264"/>
    </row>
    <row r="63" spans="1:49" ht="19.95" customHeight="1">
      <c r="A63" s="225"/>
      <c r="B63" s="273">
        <v>2071</v>
      </c>
      <c r="C63" s="268">
        <v>680392.8472344781</v>
      </c>
      <c r="D63" s="266">
        <v>58246.323937343433</v>
      </c>
      <c r="E63" s="267">
        <v>0</v>
      </c>
      <c r="F63" s="268">
        <v>44689.834519754753</v>
      </c>
      <c r="G63" s="266">
        <v>93452.245065095805</v>
      </c>
      <c r="H63" s="267">
        <v>523281.0071708599</v>
      </c>
      <c r="I63" s="267">
        <v>31538.561582475002</v>
      </c>
      <c r="J63" s="268">
        <v>136647.76324309627</v>
      </c>
      <c r="K63" s="269">
        <v>1568248.5827531032</v>
      </c>
      <c r="L63" s="268">
        <v>0</v>
      </c>
      <c r="M63" s="270">
        <v>4.3691315220514088E-2</v>
      </c>
      <c r="N63" s="270">
        <v>4.2500000000000003E-2</v>
      </c>
      <c r="O63" s="268">
        <v>64263.76718443376</v>
      </c>
      <c r="P63" s="271">
        <v>4.2729000000000052E-2</v>
      </c>
      <c r="R63" s="272">
        <v>57</v>
      </c>
      <c r="T63" s="273">
        <v>2071</v>
      </c>
      <c r="U63" s="268">
        <v>514215.61451011617</v>
      </c>
      <c r="V63" s="266">
        <v>943219.88695967116</v>
      </c>
      <c r="W63" s="267">
        <v>452921.43756105419</v>
      </c>
      <c r="X63" s="268">
        <v>2711379.2824261384</v>
      </c>
      <c r="Y63" s="266">
        <v>3805447.017711855</v>
      </c>
      <c r="Z63" s="267">
        <v>4901644.6930103749</v>
      </c>
      <c r="AA63" s="267">
        <v>3265706.4769192855</v>
      </c>
      <c r="AB63" s="268">
        <v>4815382.1224918822</v>
      </c>
      <c r="AC63" s="269">
        <v>21409916.53159038</v>
      </c>
      <c r="AD63" s="268">
        <v>0</v>
      </c>
      <c r="AE63" s="270">
        <v>6.8689220608552065E-2</v>
      </c>
      <c r="AF63" s="270">
        <v>5.3750000000000006E-2</v>
      </c>
      <c r="AG63" s="268">
        <v>1370158.3466226198</v>
      </c>
      <c r="AH63" s="271">
        <v>6.837200000000021E-2</v>
      </c>
      <c r="AJ63" s="272">
        <v>57</v>
      </c>
      <c r="AR63" s="264"/>
      <c r="AS63" s="264"/>
      <c r="AT63" s="264"/>
      <c r="AU63" s="264"/>
      <c r="AV63" s="264"/>
      <c r="AW63" s="264"/>
    </row>
    <row r="64" spans="1:49" ht="19.95" customHeight="1">
      <c r="A64" s="225"/>
      <c r="B64" s="273">
        <v>2072</v>
      </c>
      <c r="C64" s="268">
        <v>709465.35320396</v>
      </c>
      <c r="D64" s="266">
        <v>60735.131112862182</v>
      </c>
      <c r="E64" s="267">
        <v>0</v>
      </c>
      <c r="F64" s="268">
        <v>46599.386458949353</v>
      </c>
      <c r="G64" s="266">
        <v>97445.366044482304</v>
      </c>
      <c r="H64" s="267">
        <v>545640.28132626368</v>
      </c>
      <c r="I64" s="267">
        <v>32886.172780332578</v>
      </c>
      <c r="J64" s="268">
        <v>142486.58551871055</v>
      </c>
      <c r="K64" s="269">
        <v>1635258.2764455606</v>
      </c>
      <c r="L64" s="268">
        <v>0</v>
      </c>
      <c r="M64" s="270">
        <v>4.3691315220514094E-2</v>
      </c>
      <c r="N64" s="270">
        <v>4.2500000000000003E-2</v>
      </c>
      <c r="O64" s="268">
        <v>67009.693692457397</v>
      </c>
      <c r="P64" s="271">
        <v>4.2729000000000031E-2</v>
      </c>
      <c r="R64" s="272">
        <v>58</v>
      </c>
      <c r="T64" s="273">
        <v>2072</v>
      </c>
      <c r="U64" s="268">
        <v>549373.56450540188</v>
      </c>
      <c r="V64" s="266">
        <v>1007709.7170708779</v>
      </c>
      <c r="W64" s="267">
        <v>483888.58208997868</v>
      </c>
      <c r="X64" s="268">
        <v>2896761.706724179</v>
      </c>
      <c r="Y64" s="266">
        <v>4065633.0412068507</v>
      </c>
      <c r="Z64" s="267">
        <v>5236779.9439608809</v>
      </c>
      <c r="AA64" s="267">
        <v>3488989.3601592113</v>
      </c>
      <c r="AB64" s="268">
        <v>5144619.4289708976</v>
      </c>
      <c r="AC64" s="269">
        <v>22873755.344688281</v>
      </c>
      <c r="AD64" s="268">
        <v>0</v>
      </c>
      <c r="AE64" s="270">
        <v>6.8689220608552065E-2</v>
      </c>
      <c r="AF64" s="270">
        <v>5.3750000000000006E-2</v>
      </c>
      <c r="AG64" s="268">
        <v>1463838.8130979016</v>
      </c>
      <c r="AH64" s="271">
        <v>6.8372000000000197E-2</v>
      </c>
      <c r="AJ64" s="272">
        <v>58</v>
      </c>
      <c r="AR64" s="264"/>
      <c r="AS64" s="264"/>
      <c r="AT64" s="264"/>
      <c r="AU64" s="264"/>
      <c r="AV64" s="264"/>
      <c r="AW64" s="264"/>
    </row>
    <row r="65" spans="1:49" ht="19.95" customHeight="1">
      <c r="A65" s="225"/>
      <c r="B65" s="273">
        <v>2073</v>
      </c>
      <c r="C65" s="268">
        <v>739780.09828101215</v>
      </c>
      <c r="D65" s="266">
        <v>63330.282530183678</v>
      </c>
      <c r="E65" s="267">
        <v>0</v>
      </c>
      <c r="F65" s="268">
        <v>48590.531642953807</v>
      </c>
      <c r="G65" s="266">
        <v>101609.10909019699</v>
      </c>
      <c r="H65" s="267">
        <v>568954.94490705349</v>
      </c>
      <c r="I65" s="267">
        <v>34291.366057063409</v>
      </c>
      <c r="J65" s="268">
        <v>148574.89483133951</v>
      </c>
      <c r="K65" s="269">
        <v>1705131.2273398032</v>
      </c>
      <c r="L65" s="268">
        <v>0</v>
      </c>
      <c r="M65" s="270">
        <v>4.3691315220514074E-2</v>
      </c>
      <c r="N65" s="270">
        <v>4.2500000000000003E-2</v>
      </c>
      <c r="O65" s="268">
        <v>69872.950894242618</v>
      </c>
      <c r="P65" s="271">
        <v>4.2729000000000156E-2</v>
      </c>
      <c r="R65" s="272">
        <v>59</v>
      </c>
      <c r="T65" s="273">
        <v>2073</v>
      </c>
      <c r="U65" s="268">
        <v>586935.33385776542</v>
      </c>
      <c r="V65" s="266">
        <v>1076608.8458464481</v>
      </c>
      <c r="W65" s="267">
        <v>516973.01222463482</v>
      </c>
      <c r="X65" s="268">
        <v>3094819.0981363249</v>
      </c>
      <c r="Y65" s="266">
        <v>4343608.5035002464</v>
      </c>
      <c r="Z65" s="267">
        <v>5594829.0622893749</v>
      </c>
      <c r="AA65" s="267">
        <v>3727538.5406920179</v>
      </c>
      <c r="AB65" s="268">
        <v>5496367.3485684972</v>
      </c>
      <c r="AC65" s="269">
        <v>24437679.74511531</v>
      </c>
      <c r="AD65" s="268">
        <v>0</v>
      </c>
      <c r="AE65" s="270">
        <v>6.8689220608552079E-2</v>
      </c>
      <c r="AF65" s="270">
        <v>5.3750000000000006E-2</v>
      </c>
      <c r="AG65" s="268">
        <v>1563924.4004270285</v>
      </c>
      <c r="AH65" s="271">
        <v>6.8372000000000058E-2</v>
      </c>
      <c r="AJ65" s="272">
        <v>59</v>
      </c>
      <c r="AR65" s="264"/>
      <c r="AS65" s="264"/>
      <c r="AT65" s="264"/>
      <c r="AU65" s="264"/>
      <c r="AV65" s="264"/>
      <c r="AW65" s="264"/>
    </row>
    <row r="66" spans="1:49" ht="19.95" customHeight="1">
      <c r="A66" s="225"/>
      <c r="B66" s="273">
        <v>2074</v>
      </c>
      <c r="C66" s="268">
        <v>771390.16210046154</v>
      </c>
      <c r="D66" s="266">
        <v>66036.322172415894</v>
      </c>
      <c r="E66" s="267">
        <v>0</v>
      </c>
      <c r="F66" s="268">
        <v>50666.756469525579</v>
      </c>
      <c r="G66" s="266">
        <v>105950.76471251203</v>
      </c>
      <c r="H66" s="267">
        <v>593265.82074798713</v>
      </c>
      <c r="I66" s="267">
        <v>35756.601837315677</v>
      </c>
      <c r="J66" s="268">
        <v>154923.35151258783</v>
      </c>
      <c r="K66" s="269">
        <v>1777989.7795528057</v>
      </c>
      <c r="L66" s="268">
        <v>0</v>
      </c>
      <c r="M66" s="270">
        <v>4.3691315220514088E-2</v>
      </c>
      <c r="N66" s="270">
        <v>4.2500000000000003E-2</v>
      </c>
      <c r="O66" s="268">
        <v>72858.552213002462</v>
      </c>
      <c r="P66" s="271">
        <v>4.2729000000000003E-2</v>
      </c>
      <c r="R66" s="272">
        <v>60</v>
      </c>
      <c r="T66" s="273">
        <v>2074</v>
      </c>
      <c r="U66" s="268">
        <v>627065.27650428854</v>
      </c>
      <c r="V66" s="266">
        <v>1150218.7458546616</v>
      </c>
      <c r="W66" s="267">
        <v>552319.49101645756</v>
      </c>
      <c r="X66" s="268">
        <v>3306418.0695141018</v>
      </c>
      <c r="Y66" s="266">
        <v>4640589.7041015662</v>
      </c>
      <c r="Z66" s="267">
        <v>5977358.7149362247</v>
      </c>
      <c r="AA66" s="267">
        <v>3982397.8057962125</v>
      </c>
      <c r="AB66" s="268">
        <v>5872164.9769248217</v>
      </c>
      <c r="AC66" s="269">
        <v>26108532.784648336</v>
      </c>
      <c r="AD66" s="268">
        <v>0</v>
      </c>
      <c r="AE66" s="270">
        <v>6.8689220608552079E-2</v>
      </c>
      <c r="AF66" s="270">
        <v>5.3750000000000006E-2</v>
      </c>
      <c r="AG66" s="268">
        <v>1670853.0395330265</v>
      </c>
      <c r="AH66" s="271">
        <v>6.8372000000000099E-2</v>
      </c>
      <c r="AJ66" s="272">
        <v>60</v>
      </c>
      <c r="AR66" s="264"/>
      <c r="AS66" s="264"/>
      <c r="AT66" s="264"/>
      <c r="AU66" s="264"/>
      <c r="AV66" s="264"/>
      <c r="AW66" s="264"/>
    </row>
    <row r="67" spans="1:49" ht="19.95" customHeight="1">
      <c r="A67" s="225"/>
      <c r="B67" s="273">
        <v>2075</v>
      </c>
      <c r="C67" s="268">
        <v>804350.89233685227</v>
      </c>
      <c r="D67" s="266">
        <v>68857.988182521076</v>
      </c>
      <c r="E67" s="267">
        <v>0</v>
      </c>
      <c r="F67" s="268">
        <v>52831.696306711936</v>
      </c>
      <c r="G67" s="266">
        <v>110477.93493791294</v>
      </c>
      <c r="H67" s="267">
        <v>618615.47600272798</v>
      </c>
      <c r="I67" s="267">
        <v>37284.445677222335</v>
      </c>
      <c r="J67" s="268">
        <v>161543.07139936922</v>
      </c>
      <c r="K67" s="269">
        <v>1853961.5048433179</v>
      </c>
      <c r="L67" s="268">
        <v>0</v>
      </c>
      <c r="M67" s="270">
        <v>4.3691315220514088E-2</v>
      </c>
      <c r="N67" s="270">
        <v>4.2500000000000003E-2</v>
      </c>
      <c r="O67" s="268">
        <v>75971.7252905122</v>
      </c>
      <c r="P67" s="271">
        <v>4.2729000000000204E-2</v>
      </c>
      <c r="R67" s="272">
        <v>61</v>
      </c>
      <c r="T67" s="273">
        <v>2075</v>
      </c>
      <c r="U67" s="268">
        <v>669938.98358943989</v>
      </c>
      <c r="V67" s="266">
        <v>1228861.5019462367</v>
      </c>
      <c r="W67" s="267">
        <v>590082.6792562349</v>
      </c>
      <c r="X67" s="268">
        <v>3532484.4857629207</v>
      </c>
      <c r="Y67" s="266">
        <v>4957876.1033503981</v>
      </c>
      <c r="Z67" s="267">
        <v>6386042.6849938445</v>
      </c>
      <c r="AA67" s="267">
        <v>4254682.3085741121</v>
      </c>
      <c r="AB67" s="268">
        <v>6273656.640727126</v>
      </c>
      <c r="AC67" s="269">
        <v>27893625.388200313</v>
      </c>
      <c r="AD67" s="268">
        <v>0</v>
      </c>
      <c r="AE67" s="270">
        <v>6.8689220608552079E-2</v>
      </c>
      <c r="AF67" s="270">
        <v>5.3750000000000006E-2</v>
      </c>
      <c r="AG67" s="268">
        <v>1785092.6035519764</v>
      </c>
      <c r="AH67" s="271">
        <v>6.8372000000000016E-2</v>
      </c>
      <c r="AJ67" s="272">
        <v>61</v>
      </c>
      <c r="AR67" s="264"/>
      <c r="AS67" s="264"/>
      <c r="AT67" s="264"/>
      <c r="AU67" s="264"/>
      <c r="AV67" s="264"/>
      <c r="AW67" s="264"/>
    </row>
    <row r="68" spans="1:49" ht="19.95" customHeight="1">
      <c r="A68" s="225"/>
      <c r="B68" s="273">
        <v>2076</v>
      </c>
      <c r="C68" s="268">
        <v>838720.0016155137</v>
      </c>
      <c r="D68" s="266">
        <v>71800.221159572029</v>
      </c>
      <c r="E68" s="267">
        <v>0</v>
      </c>
      <c r="F68" s="268">
        <v>55089.141858201445</v>
      </c>
      <c r="G68" s="266">
        <v>115198.54661987505</v>
      </c>
      <c r="H68" s="267">
        <v>645048.29667684867</v>
      </c>
      <c r="I68" s="267">
        <v>38877.572756564376</v>
      </c>
      <c r="J68" s="268">
        <v>168445.64529719288</v>
      </c>
      <c r="K68" s="269">
        <v>1933179.4259837682</v>
      </c>
      <c r="L68" s="268">
        <v>0</v>
      </c>
      <c r="M68" s="270">
        <v>4.3691315220514088E-2</v>
      </c>
      <c r="N68" s="270">
        <v>4.2500000000000003E-2</v>
      </c>
      <c r="O68" s="268">
        <v>79217.921140450286</v>
      </c>
      <c r="P68" s="271">
        <v>4.2729000000000086E-2</v>
      </c>
      <c r="R68" s="272">
        <v>62</v>
      </c>
      <c r="T68" s="273">
        <v>2076</v>
      </c>
      <c r="U68" s="268">
        <v>715744.05177541694</v>
      </c>
      <c r="V68" s="266">
        <v>1312881.2205573048</v>
      </c>
      <c r="W68" s="267">
        <v>630427.81220234209</v>
      </c>
      <c r="X68" s="268">
        <v>3774007.5150235025</v>
      </c>
      <c r="Y68" s="266">
        <v>5296856.0082886713</v>
      </c>
      <c r="Z68" s="267">
        <v>6822669.195452244</v>
      </c>
      <c r="AA68" s="267">
        <v>4545583.4473759411</v>
      </c>
      <c r="AB68" s="268">
        <v>6702599.0925669214</v>
      </c>
      <c r="AC68" s="269">
        <v>29800768.343242347</v>
      </c>
      <c r="AD68" s="268">
        <v>0</v>
      </c>
      <c r="AE68" s="270">
        <v>6.8689220608552079E-2</v>
      </c>
      <c r="AF68" s="270">
        <v>5.3750000000000006E-2</v>
      </c>
      <c r="AG68" s="268">
        <v>1907142.9550420344</v>
      </c>
      <c r="AH68" s="271">
        <v>6.8372000000000099E-2</v>
      </c>
      <c r="AJ68" s="272">
        <v>62</v>
      </c>
      <c r="AR68" s="264"/>
      <c r="AS68" s="264"/>
      <c r="AT68" s="264"/>
      <c r="AU68" s="264"/>
      <c r="AV68" s="264"/>
      <c r="AW68" s="264"/>
    </row>
    <row r="69" spans="1:49" ht="19.95" customHeight="1">
      <c r="A69" s="225"/>
      <c r="B69" s="273">
        <v>2077</v>
      </c>
      <c r="C69" s="268">
        <v>874557.66856454313</v>
      </c>
      <c r="D69" s="266">
        <v>74868.172809499374</v>
      </c>
      <c r="E69" s="267">
        <v>0</v>
      </c>
      <c r="F69" s="268">
        <v>57443.04580066054</v>
      </c>
      <c r="G69" s="266">
        <v>120120.86531839571</v>
      </c>
      <c r="H69" s="267">
        <v>672610.56534555368</v>
      </c>
      <c r="I69" s="267">
        <v>40538.772562879618</v>
      </c>
      <c r="J69" s="268">
        <v>175643.15927509667</v>
      </c>
      <c r="K69" s="269">
        <v>2015782.2496766285</v>
      </c>
      <c r="L69" s="268">
        <v>0</v>
      </c>
      <c r="M69" s="270">
        <v>4.3691315220514094E-2</v>
      </c>
      <c r="N69" s="270">
        <v>4.2500000000000003E-2</v>
      </c>
      <c r="O69" s="268">
        <v>82602.823692860315</v>
      </c>
      <c r="P69" s="271">
        <v>4.2728999999999941E-2</v>
      </c>
      <c r="R69" s="272">
        <v>63</v>
      </c>
      <c r="T69" s="273">
        <v>2077</v>
      </c>
      <c r="U69" s="268">
        <v>764680.90408340585</v>
      </c>
      <c r="V69" s="266">
        <v>1402645.5353692491</v>
      </c>
      <c r="W69" s="267">
        <v>673531.42257824074</v>
      </c>
      <c r="X69" s="268">
        <v>4032043.9568406902</v>
      </c>
      <c r="Y69" s="266">
        <v>5659012.6472873846</v>
      </c>
      <c r="Z69" s="267">
        <v>7289148.7336837063</v>
      </c>
      <c r="AA69" s="267">
        <v>4856374.0788399288</v>
      </c>
      <c r="AB69" s="268">
        <v>7160869.1977239074</v>
      </c>
      <c r="AC69" s="269">
        <v>31838306.476406511</v>
      </c>
      <c r="AD69" s="268">
        <v>0</v>
      </c>
      <c r="AE69" s="270">
        <v>6.8689220608552079E-2</v>
      </c>
      <c r="AF69" s="270">
        <v>5.3750000000000006E-2</v>
      </c>
      <c r="AG69" s="268">
        <v>2037538.1331641637</v>
      </c>
      <c r="AH69" s="271">
        <v>6.8371999999999933E-2</v>
      </c>
      <c r="AJ69" s="272">
        <v>63</v>
      </c>
      <c r="AR69" s="264"/>
      <c r="AS69" s="264"/>
      <c r="AT69" s="264"/>
      <c r="AU69" s="264"/>
      <c r="AV69" s="264"/>
      <c r="AW69" s="264"/>
    </row>
    <row r="70" spans="1:49" ht="19.95" customHeight="1">
      <c r="A70" s="225"/>
      <c r="B70" s="273">
        <v>2078</v>
      </c>
      <c r="C70" s="268">
        <v>911926.64318463753</v>
      </c>
      <c r="D70" s="266">
        <v>78067.214965476465</v>
      </c>
      <c r="E70" s="267">
        <v>0</v>
      </c>
      <c r="F70" s="268">
        <v>59897.529704676963</v>
      </c>
      <c r="G70" s="266">
        <v>125253.50977258543</v>
      </c>
      <c r="H70" s="267">
        <v>701350.54219220381</v>
      </c>
      <c r="I70" s="267">
        <v>42270.953775718903</v>
      </c>
      <c r="J70" s="268">
        <v>183148.21582776227</v>
      </c>
      <c r="K70" s="269">
        <v>2101914.6094230614</v>
      </c>
      <c r="L70" s="268">
        <v>0</v>
      </c>
      <c r="M70" s="270">
        <v>4.3691315220514088E-2</v>
      </c>
      <c r="N70" s="270">
        <v>4.2500000000000003E-2</v>
      </c>
      <c r="O70" s="268">
        <v>86132.359746432863</v>
      </c>
      <c r="P70" s="271">
        <v>4.27290000000001E-2</v>
      </c>
      <c r="R70" s="272">
        <v>64</v>
      </c>
      <c r="T70" s="273">
        <v>2078</v>
      </c>
      <c r="U70" s="268">
        <v>816963.66685739649</v>
      </c>
      <c r="V70" s="266">
        <v>1498547.2159135153</v>
      </c>
      <c r="W70" s="267">
        <v>719582.1130027601</v>
      </c>
      <c r="X70" s="268">
        <v>4307722.8662578007</v>
      </c>
      <c r="Y70" s="266">
        <v>6045930.660007718</v>
      </c>
      <c r="Z70" s="267">
        <v>7787522.4109031269</v>
      </c>
      <c r="AA70" s="267">
        <v>5188414.0873583723</v>
      </c>
      <c r="AB70" s="268">
        <v>7650472.1465106867</v>
      </c>
      <c r="AC70" s="269">
        <v>34015155.166811377</v>
      </c>
      <c r="AD70" s="268">
        <v>0</v>
      </c>
      <c r="AE70" s="270">
        <v>6.8689220608552079E-2</v>
      </c>
      <c r="AF70" s="270">
        <v>5.3750000000000006E-2</v>
      </c>
      <c r="AG70" s="268">
        <v>2176848.6904048659</v>
      </c>
      <c r="AH70" s="271">
        <v>6.8372000000000002E-2</v>
      </c>
      <c r="AJ70" s="272">
        <v>64</v>
      </c>
      <c r="AR70" s="264"/>
      <c r="AS70" s="264"/>
      <c r="AT70" s="264"/>
      <c r="AU70" s="264"/>
      <c r="AV70" s="264"/>
      <c r="AW70" s="264"/>
    </row>
    <row r="71" spans="1:49" ht="19.95" customHeight="1">
      <c r="A71" s="225"/>
      <c r="B71" s="273">
        <v>2079</v>
      </c>
      <c r="C71" s="268">
        <v>950892.35672127386</v>
      </c>
      <c r="D71" s="266">
        <v>81402.948993736325</v>
      </c>
      <c r="E71" s="267">
        <v>0</v>
      </c>
      <c r="F71" s="268">
        <v>62456.891251428104</v>
      </c>
      <c r="G71" s="266">
        <v>130605.46699165825</v>
      </c>
      <c r="H71" s="267">
        <v>731318.54950953461</v>
      </c>
      <c r="I71" s="267">
        <v>44077.149359601593</v>
      </c>
      <c r="J71" s="268">
        <v>190973.95594186673</v>
      </c>
      <c r="K71" s="269">
        <v>2191727.3187690997</v>
      </c>
      <c r="L71" s="268">
        <v>0</v>
      </c>
      <c r="M71" s="270">
        <v>4.3691315220514074E-2</v>
      </c>
      <c r="N71" s="270">
        <v>4.2500000000000003E-2</v>
      </c>
      <c r="O71" s="268">
        <v>89812.709346038289</v>
      </c>
      <c r="P71" s="271">
        <v>4.2729000000000142E-2</v>
      </c>
      <c r="R71" s="272">
        <v>65</v>
      </c>
      <c r="T71" s="273">
        <v>2079</v>
      </c>
      <c r="U71" s="268">
        <v>872821.10668777034</v>
      </c>
      <c r="V71" s="266">
        <v>1601005.8861599541</v>
      </c>
      <c r="W71" s="267">
        <v>768781.38123298495</v>
      </c>
      <c r="X71" s="268">
        <v>4602250.49406958</v>
      </c>
      <c r="Y71" s="266">
        <v>6459303.0310937651</v>
      </c>
      <c r="Z71" s="267">
        <v>8319970.8931813957</v>
      </c>
      <c r="AA71" s="267">
        <v>5543156.3353392398</v>
      </c>
      <c r="AB71" s="268">
        <v>8173550.2281119153</v>
      </c>
      <c r="AC71" s="269">
        <v>36340839.35587661</v>
      </c>
      <c r="AD71" s="268">
        <v>0</v>
      </c>
      <c r="AE71" s="270">
        <v>6.8689220608552065E-2</v>
      </c>
      <c r="AF71" s="270">
        <v>5.3750000000000006E-2</v>
      </c>
      <c r="AG71" s="268">
        <v>2325684.1890652329</v>
      </c>
      <c r="AH71" s="271">
        <v>6.8372000000000155E-2</v>
      </c>
      <c r="AJ71" s="272">
        <v>65</v>
      </c>
      <c r="AR71" s="264"/>
      <c r="AS71" s="264"/>
      <c r="AT71" s="264"/>
      <c r="AU71" s="264"/>
      <c r="AV71" s="264"/>
      <c r="AW71" s="264"/>
    </row>
    <row r="72" spans="1:49" ht="19.95" customHeight="1">
      <c r="A72" s="225"/>
      <c r="B72" s="273">
        <v>2080</v>
      </c>
      <c r="C72" s="268">
        <v>991523.03623161733</v>
      </c>
      <c r="D72" s="266">
        <v>84881.215601289688</v>
      </c>
      <c r="E72" s="267">
        <v>0</v>
      </c>
      <c r="F72" s="268">
        <v>65125.611757710394</v>
      </c>
      <c r="G72" s="266">
        <v>136186.10799074484</v>
      </c>
      <c r="H72" s="267">
        <v>762567.05981152761</v>
      </c>
      <c r="I72" s="267">
        <v>45960.521874588019</v>
      </c>
      <c r="J72" s="268">
        <v>199134.08210530679</v>
      </c>
      <c r="K72" s="269">
        <v>2285377.6353727845</v>
      </c>
      <c r="L72" s="268">
        <v>0</v>
      </c>
      <c r="M72" s="270">
        <v>4.3691315220514094E-2</v>
      </c>
      <c r="N72" s="270">
        <v>4.2500000000000003E-2</v>
      </c>
      <c r="O72" s="268">
        <v>93650.316603684798</v>
      </c>
      <c r="P72" s="271">
        <v>4.2728999999999975E-2</v>
      </c>
      <c r="R72" s="272">
        <v>66</v>
      </c>
      <c r="T72" s="273">
        <v>2080</v>
      </c>
      <c r="U72" s="268">
        <v>932497.63139422669</v>
      </c>
      <c r="V72" s="266">
        <v>1710469.8606084827</v>
      </c>
      <c r="W72" s="267">
        <v>821344.50183064665</v>
      </c>
      <c r="X72" s="268">
        <v>4916915.5648501059</v>
      </c>
      <c r="Y72" s="266">
        <v>6900938.4979357095</v>
      </c>
      <c r="Z72" s="267">
        <v>8888823.9430899955</v>
      </c>
      <c r="AA72" s="267">
        <v>5922153.0202990547</v>
      </c>
      <c r="AB72" s="268">
        <v>8732392.204308385</v>
      </c>
      <c r="AC72" s="269">
        <v>38825535.224316604</v>
      </c>
      <c r="AD72" s="268">
        <v>0</v>
      </c>
      <c r="AE72" s="270">
        <v>6.8689220608552079E-2</v>
      </c>
      <c r="AF72" s="270">
        <v>5.3750000000000006E-2</v>
      </c>
      <c r="AG72" s="268">
        <v>2484695.8684399948</v>
      </c>
      <c r="AH72" s="271">
        <v>6.8371999999999974E-2</v>
      </c>
      <c r="AJ72" s="272">
        <v>66</v>
      </c>
      <c r="AR72" s="264"/>
      <c r="AS72" s="264"/>
      <c r="AT72" s="264"/>
      <c r="AU72" s="264"/>
      <c r="AV72" s="264"/>
      <c r="AW72" s="264"/>
    </row>
    <row r="73" spans="1:49" ht="19.95" customHeight="1">
      <c r="A73" s="225"/>
      <c r="B73" s="273">
        <v>2081</v>
      </c>
      <c r="C73" s="268">
        <v>1033889.8240467581</v>
      </c>
      <c r="D73" s="266">
        <v>88508.105062717208</v>
      </c>
      <c r="E73" s="267">
        <v>0</v>
      </c>
      <c r="F73" s="268">
        <v>67908.364022505601</v>
      </c>
      <c r="G73" s="266">
        <v>142005.20419908134</v>
      </c>
      <c r="H73" s="267">
        <v>795150.78771021427</v>
      </c>
      <c r="I73" s="267">
        <v>47924.369013767289</v>
      </c>
      <c r="J73" s="268">
        <v>207642.88229958442</v>
      </c>
      <c r="K73" s="269">
        <v>2383029.5363546279</v>
      </c>
      <c r="L73" s="268">
        <v>0</v>
      </c>
      <c r="M73" s="270">
        <v>4.3691315220514094E-2</v>
      </c>
      <c r="N73" s="270">
        <v>4.2500000000000003E-2</v>
      </c>
      <c r="O73" s="268">
        <v>97651.900981843472</v>
      </c>
      <c r="P73" s="271">
        <v>4.2728999999999899E-2</v>
      </c>
      <c r="R73" s="272">
        <v>67</v>
      </c>
      <c r="T73" s="273">
        <v>2081</v>
      </c>
      <c r="U73" s="268">
        <v>996254.35944791278</v>
      </c>
      <c r="V73" s="266">
        <v>1827418.1059180058</v>
      </c>
      <c r="W73" s="267">
        <v>877501.46810981166</v>
      </c>
      <c r="X73" s="268">
        <v>5253094.9158500377</v>
      </c>
      <c r="Y73" s="266">
        <v>7372769.4649165692</v>
      </c>
      <c r="Z73" s="267">
        <v>9496570.6137269437</v>
      </c>
      <c r="AA73" s="267">
        <v>6327062.466602941</v>
      </c>
      <c r="AB73" s="268">
        <v>9329443.3241013568</v>
      </c>
      <c r="AC73" s="269">
        <v>41480114.718673579</v>
      </c>
      <c r="AD73" s="268">
        <v>0</v>
      </c>
      <c r="AE73" s="270">
        <v>6.8689220608552079E-2</v>
      </c>
      <c r="AF73" s="270">
        <v>5.3750000000000006E-2</v>
      </c>
      <c r="AG73" s="268">
        <v>2654579.494356975</v>
      </c>
      <c r="AH73" s="271">
        <v>6.8372000000000002E-2</v>
      </c>
      <c r="AJ73" s="272">
        <v>67</v>
      </c>
      <c r="AR73" s="264"/>
      <c r="AS73" s="264"/>
      <c r="AT73" s="264"/>
      <c r="AU73" s="264"/>
      <c r="AV73" s="264"/>
      <c r="AW73" s="264"/>
    </row>
    <row r="74" spans="1:49" ht="19.95" customHeight="1">
      <c r="A74" s="225"/>
      <c r="B74" s="273">
        <v>2082</v>
      </c>
      <c r="C74" s="268">
        <v>1078066.9023384519</v>
      </c>
      <c r="D74" s="266">
        <v>92289.967883942038</v>
      </c>
      <c r="E74" s="267">
        <v>0</v>
      </c>
      <c r="F74" s="268">
        <v>70810.020508823232</v>
      </c>
      <c r="G74" s="266">
        <v>148072.94456930389</v>
      </c>
      <c r="H74" s="267">
        <v>829126.78571828397</v>
      </c>
      <c r="I74" s="267">
        <v>49972.129377356541</v>
      </c>
      <c r="J74" s="268">
        <v>216515.25501736335</v>
      </c>
      <c r="K74" s="269">
        <v>2484854.0054135253</v>
      </c>
      <c r="L74" s="268">
        <v>0</v>
      </c>
      <c r="M74" s="270">
        <v>4.3691315220514074E-2</v>
      </c>
      <c r="N74" s="270">
        <v>4.2500000000000003E-2</v>
      </c>
      <c r="O74" s="268">
        <v>101824.46905889735</v>
      </c>
      <c r="P74" s="271">
        <v>4.272900000000019E-2</v>
      </c>
      <c r="R74" s="272">
        <v>68</v>
      </c>
      <c r="T74" s="273">
        <v>2082</v>
      </c>
      <c r="U74" s="268">
        <v>1064370.2625120855</v>
      </c>
      <c r="V74" s="266">
        <v>1952362.3366558317</v>
      </c>
      <c r="W74" s="267">
        <v>937497.99848741572</v>
      </c>
      <c r="X74" s="268">
        <v>5612259.5214365358</v>
      </c>
      <c r="Y74" s="266">
        <v>7876860.4587718453</v>
      </c>
      <c r="Z74" s="267">
        <v>10145870.139728684</v>
      </c>
      <c r="AA74" s="267">
        <v>6759656.3815695187</v>
      </c>
      <c r="AB74" s="268">
        <v>9967316.0230568163</v>
      </c>
      <c r="AC74" s="269">
        <v>44316193.122218728</v>
      </c>
      <c r="AD74" s="268">
        <v>0</v>
      </c>
      <c r="AE74" s="270">
        <v>6.8689220608552079E-2</v>
      </c>
      <c r="AF74" s="270">
        <v>5.3750000000000006E-2</v>
      </c>
      <c r="AG74" s="268">
        <v>2836078.4035451487</v>
      </c>
      <c r="AH74" s="271">
        <v>6.8371999999999974E-2</v>
      </c>
      <c r="AJ74" s="272">
        <v>68</v>
      </c>
      <c r="AR74" s="264"/>
      <c r="AS74" s="264"/>
      <c r="AT74" s="264"/>
      <c r="AU74" s="264"/>
      <c r="AV74" s="264"/>
      <c r="AW74" s="264"/>
    </row>
    <row r="75" spans="1:49" ht="19.95" customHeight="1">
      <c r="A75" s="225"/>
      <c r="B75" s="273">
        <v>2083</v>
      </c>
      <c r="C75" s="268">
        <v>1124131.6230084719</v>
      </c>
      <c r="D75" s="266">
        <v>96233.425921655013</v>
      </c>
      <c r="E75" s="267">
        <v>0</v>
      </c>
      <c r="F75" s="268">
        <v>73835.661875144753</v>
      </c>
      <c r="G75" s="266">
        <v>154399.95341780569</v>
      </c>
      <c r="H75" s="267">
        <v>864554.54414524068</v>
      </c>
      <c r="I75" s="267">
        <v>52107.388493521627</v>
      </c>
      <c r="J75" s="268">
        <v>225766.73534900032</v>
      </c>
      <c r="K75" s="269">
        <v>2591029.3322108402</v>
      </c>
      <c r="L75" s="268">
        <v>0</v>
      </c>
      <c r="M75" s="270">
        <v>4.3691315220514074E-2</v>
      </c>
      <c r="N75" s="270">
        <v>4.2500000000000003E-2</v>
      </c>
      <c r="O75" s="268">
        <v>106175.32679731492</v>
      </c>
      <c r="P75" s="271">
        <v>4.2729000000000163E-2</v>
      </c>
      <c r="R75" s="272">
        <v>69</v>
      </c>
      <c r="T75" s="273">
        <v>2083</v>
      </c>
      <c r="U75" s="268">
        <v>1137143.3861005618</v>
      </c>
      <c r="V75" s="266">
        <v>2085849.2543376642</v>
      </c>
      <c r="W75" s="267">
        <v>1001596.6116399972</v>
      </c>
      <c r="X75" s="268">
        <v>5995980.9294361947</v>
      </c>
      <c r="Y75" s="266">
        <v>8415417.1620589942</v>
      </c>
      <c r="Z75" s="267">
        <v>10839563.572922211</v>
      </c>
      <c r="AA75" s="267">
        <v>7221827.6076901881</v>
      </c>
      <c r="AB75" s="268">
        <v>10648801.354185255</v>
      </c>
      <c r="AC75" s="269">
        <v>47346179.878371067</v>
      </c>
      <c r="AD75" s="268">
        <v>0</v>
      </c>
      <c r="AE75" s="270">
        <v>6.8689220608552079E-2</v>
      </c>
      <c r="AF75" s="270">
        <v>5.3750000000000006E-2</v>
      </c>
      <c r="AG75" s="268">
        <v>3029986.7561523393</v>
      </c>
      <c r="AH75" s="271">
        <v>6.8372000000000002E-2</v>
      </c>
      <c r="AJ75" s="272">
        <v>69</v>
      </c>
      <c r="AR75" s="264"/>
      <c r="AS75" s="264"/>
      <c r="AT75" s="264"/>
      <c r="AU75" s="264"/>
      <c r="AV75" s="264"/>
      <c r="AW75" s="264"/>
    </row>
    <row r="76" spans="1:49" ht="19.95" customHeight="1">
      <c r="A76" s="225"/>
      <c r="B76" s="273">
        <v>2084</v>
      </c>
      <c r="C76" s="268">
        <v>1172164.6431280011</v>
      </c>
      <c r="D76" s="266">
        <v>100345.38397786143</v>
      </c>
      <c r="E76" s="267">
        <v>0</v>
      </c>
      <c r="F76" s="268">
        <v>76990.58587140782</v>
      </c>
      <c r="G76" s="266">
        <v>160997.30902739515</v>
      </c>
      <c r="H76" s="267">
        <v>901496.09526202269</v>
      </c>
      <c r="I76" s="267">
        <v>54333.885096461316</v>
      </c>
      <c r="J76" s="268">
        <v>235413.52218372779</v>
      </c>
      <c r="K76" s="269">
        <v>2701741.4245468774</v>
      </c>
      <c r="L76" s="268">
        <v>0</v>
      </c>
      <c r="M76" s="270">
        <v>4.3691315220514081E-2</v>
      </c>
      <c r="N76" s="270">
        <v>4.2500000000000003E-2</v>
      </c>
      <c r="O76" s="268">
        <v>110712.0923360372</v>
      </c>
      <c r="P76" s="271">
        <v>4.2729000000000079E-2</v>
      </c>
      <c r="R76" s="272">
        <v>70</v>
      </c>
      <c r="T76" s="273">
        <v>2084</v>
      </c>
      <c r="U76" s="268">
        <v>1214892.1536950292</v>
      </c>
      <c r="V76" s="266">
        <v>2228462.9395552389</v>
      </c>
      <c r="W76" s="267">
        <v>1070077.7751710471</v>
      </c>
      <c r="X76" s="268">
        <v>6405938.1375436056</v>
      </c>
      <c r="Y76" s="266">
        <v>8990796.0642632917</v>
      </c>
      <c r="Z76" s="267">
        <v>11580686.213530049</v>
      </c>
      <c r="AA76" s="267">
        <v>7715598.4048831826</v>
      </c>
      <c r="AB76" s="268">
        <v>11376881.20037361</v>
      </c>
      <c r="AC76" s="269">
        <v>50583332.889015056</v>
      </c>
      <c r="AD76" s="268">
        <v>0</v>
      </c>
      <c r="AE76" s="270">
        <v>6.8689220608552079E-2</v>
      </c>
      <c r="AF76" s="270">
        <v>5.3750000000000006E-2</v>
      </c>
      <c r="AG76" s="268">
        <v>3237153.0106439888</v>
      </c>
      <c r="AH76" s="271">
        <v>6.8372000000000044E-2</v>
      </c>
      <c r="AJ76" s="272">
        <v>70</v>
      </c>
      <c r="AR76" s="264"/>
      <c r="AS76" s="264"/>
      <c r="AT76" s="264"/>
      <c r="AU76" s="264"/>
      <c r="AV76" s="264"/>
      <c r="AW76" s="264"/>
    </row>
    <row r="77" spans="1:49" ht="19.95" customHeight="1">
      <c r="A77" s="225"/>
      <c r="B77" s="273">
        <v>2085</v>
      </c>
      <c r="C77" s="268">
        <v>1222250.0661642177</v>
      </c>
      <c r="D77" s="266">
        <v>104633.04188985148</v>
      </c>
      <c r="E77" s="267">
        <v>0</v>
      </c>
      <c r="F77" s="268">
        <v>80280.316615107207</v>
      </c>
      <c r="G77" s="266">
        <v>167876.56304482673</v>
      </c>
      <c r="H77" s="267">
        <v>940016.12191647373</v>
      </c>
      <c r="I77" s="267">
        <v>56655.517672748014</v>
      </c>
      <c r="J77" s="268">
        <v>245472.50657311629</v>
      </c>
      <c r="K77" s="269">
        <v>2817184.1338763409</v>
      </c>
      <c r="L77" s="268">
        <v>0</v>
      </c>
      <c r="M77" s="270">
        <v>4.3691315220514088E-2</v>
      </c>
      <c r="N77" s="270">
        <v>4.2500000000000003E-2</v>
      </c>
      <c r="O77" s="268">
        <v>115442.70932946354</v>
      </c>
      <c r="P77" s="271">
        <v>4.2729000000000003E-2</v>
      </c>
      <c r="R77" s="272">
        <v>71</v>
      </c>
      <c r="T77" s="273">
        <v>2085</v>
      </c>
      <c r="U77" s="268">
        <v>1297956.7600274659</v>
      </c>
      <c r="V77" s="266">
        <v>2380827.4076585099</v>
      </c>
      <c r="W77" s="267">
        <v>1143241.132815042</v>
      </c>
      <c r="X77" s="268">
        <v>6843924.9398837378</v>
      </c>
      <c r="Y77" s="266">
        <v>9605514.772769101</v>
      </c>
      <c r="Z77" s="267">
        <v>12372480.891321527</v>
      </c>
      <c r="AA77" s="267">
        <v>8243129.299021855</v>
      </c>
      <c r="AB77" s="268">
        <v>12154741.321805555</v>
      </c>
      <c r="AC77" s="269">
        <v>54041816.525302798</v>
      </c>
      <c r="AD77" s="268">
        <v>0</v>
      </c>
      <c r="AE77" s="270">
        <v>6.8689220608552079E-2</v>
      </c>
      <c r="AF77" s="270">
        <v>5.3750000000000006E-2</v>
      </c>
      <c r="AG77" s="268">
        <v>3458483.6362877414</v>
      </c>
      <c r="AH77" s="271">
        <v>6.8372000000000072E-2</v>
      </c>
      <c r="AJ77" s="272">
        <v>71</v>
      </c>
      <c r="AR77" s="264"/>
      <c r="AS77" s="264"/>
      <c r="AT77" s="264"/>
      <c r="AU77" s="264"/>
      <c r="AV77" s="264"/>
      <c r="AW77" s="264"/>
    </row>
    <row r="78" spans="1:49" ht="19.95" customHeight="1">
      <c r="A78" s="225"/>
      <c r="B78" s="273">
        <v>2086</v>
      </c>
      <c r="C78" s="268">
        <v>1274475.5892413482</v>
      </c>
      <c r="D78" s="266">
        <v>109103.90713676295</v>
      </c>
      <c r="E78" s="267">
        <v>0</v>
      </c>
      <c r="F78" s="268">
        <v>83710.614263754134</v>
      </c>
      <c r="G78" s="266">
        <v>175049.76070716913</v>
      </c>
      <c r="H78" s="267">
        <v>980182.07078984287</v>
      </c>
      <c r="I78" s="267">
        <v>59076.351287386875</v>
      </c>
      <c r="J78" s="268">
        <v>255961.301306479</v>
      </c>
      <c r="K78" s="269">
        <v>2937559.5947327432</v>
      </c>
      <c r="L78" s="268">
        <v>0</v>
      </c>
      <c r="M78" s="270">
        <v>4.3691315220514088E-2</v>
      </c>
      <c r="N78" s="270">
        <v>4.2500000000000003E-2</v>
      </c>
      <c r="O78" s="268">
        <v>120375.46085640229</v>
      </c>
      <c r="P78" s="271">
        <v>4.2729000000000045E-2</v>
      </c>
      <c r="R78" s="272">
        <v>72</v>
      </c>
      <c r="T78" s="273">
        <v>2086</v>
      </c>
      <c r="U78" s="268">
        <v>1386700.6596240639</v>
      </c>
      <c r="V78" s="266">
        <v>2543609.3391749379</v>
      </c>
      <c r="W78" s="267">
        <v>1221406.8155478721</v>
      </c>
      <c r="X78" s="268">
        <v>7311857.7758734692</v>
      </c>
      <c r="Y78" s="266">
        <v>10262263.02881287</v>
      </c>
      <c r="Z78" s="267">
        <v>13218412.154822962</v>
      </c>
      <c r="AA78" s="267">
        <v>8806728.5354545787</v>
      </c>
      <c r="AB78" s="268">
        <v>12985785.295460045</v>
      </c>
      <c r="AC78" s="269">
        <v>57736763.604770802</v>
      </c>
      <c r="AD78" s="268">
        <v>0</v>
      </c>
      <c r="AE78" s="270">
        <v>6.8689220608552079E-2</v>
      </c>
      <c r="AF78" s="270">
        <v>5.3750000000000006E-2</v>
      </c>
      <c r="AG78" s="268">
        <v>3694947.0794680044</v>
      </c>
      <c r="AH78" s="271">
        <v>6.837200000000003E-2</v>
      </c>
      <c r="AJ78" s="272">
        <v>72</v>
      </c>
      <c r="AR78" s="264"/>
      <c r="AS78" s="264"/>
      <c r="AT78" s="264"/>
      <c r="AU78" s="264"/>
      <c r="AV78" s="264"/>
      <c r="AW78" s="264"/>
    </row>
    <row r="79" spans="1:49" ht="19.95" customHeight="1">
      <c r="A79" s="225"/>
      <c r="B79" s="273">
        <v>2087</v>
      </c>
      <c r="C79" s="268">
        <v>1328932.6566940418</v>
      </c>
      <c r="D79" s="266">
        <v>113765.80798480968</v>
      </c>
      <c r="E79" s="267">
        <v>0</v>
      </c>
      <c r="F79" s="268">
        <v>87287.485100630089</v>
      </c>
      <c r="G79" s="266">
        <v>182529.46193242579</v>
      </c>
      <c r="H79" s="267">
        <v>1022064.270492622</v>
      </c>
      <c r="I79" s="267">
        <v>61600.624701545625</v>
      </c>
      <c r="J79" s="268">
        <v>266898.27175000351</v>
      </c>
      <c r="K79" s="269">
        <v>3063078.5786560788</v>
      </c>
      <c r="L79" s="268">
        <v>0</v>
      </c>
      <c r="M79" s="270">
        <v>4.3691315220514074E-2</v>
      </c>
      <c r="N79" s="270">
        <v>4.2500000000000003E-2</v>
      </c>
      <c r="O79" s="268">
        <v>125518.98392333556</v>
      </c>
      <c r="P79" s="271">
        <v>4.2729000000000059E-2</v>
      </c>
      <c r="R79" s="272">
        <v>73</v>
      </c>
      <c r="T79" s="273">
        <v>2087</v>
      </c>
      <c r="U79" s="268">
        <v>1481512.1571238805</v>
      </c>
      <c r="V79" s="266">
        <v>2717520.9969130065</v>
      </c>
      <c r="W79" s="267">
        <v>1304916.8423405113</v>
      </c>
      <c r="X79" s="268">
        <v>7811784.1157254903</v>
      </c>
      <c r="Y79" s="266">
        <v>10963914.476618866</v>
      </c>
      <c r="Z79" s="267">
        <v>14122181.430672519</v>
      </c>
      <c r="AA79" s="267">
        <v>9408862.1788806785</v>
      </c>
      <c r="AB79" s="268">
        <v>13873649.407681242</v>
      </c>
      <c r="AC79" s="269">
        <v>61684341.605956189</v>
      </c>
      <c r="AD79" s="268">
        <v>0</v>
      </c>
      <c r="AE79" s="270">
        <v>6.8689220608552079E-2</v>
      </c>
      <c r="AF79" s="270">
        <v>5.3750000000000006E-2</v>
      </c>
      <c r="AG79" s="268">
        <v>3947578.0011853874</v>
      </c>
      <c r="AH79" s="271">
        <v>6.8371999999999961E-2</v>
      </c>
      <c r="AJ79" s="272">
        <v>73</v>
      </c>
      <c r="AR79" s="264"/>
      <c r="AS79" s="264"/>
      <c r="AT79" s="264"/>
      <c r="AU79" s="264"/>
      <c r="AV79" s="264"/>
      <c r="AW79" s="264"/>
    </row>
    <row r="80" spans="1:49" ht="19.95" customHeight="1">
      <c r="A80" s="225"/>
      <c r="B80" s="273">
        <v>2088</v>
      </c>
      <c r="C80" s="268">
        <v>1385716.6201819216</v>
      </c>
      <c r="D80" s="266">
        <v>118626.90719419262</v>
      </c>
      <c r="E80" s="267">
        <v>0</v>
      </c>
      <c r="F80" s="268">
        <v>91017.192051494902</v>
      </c>
      <c r="G80" s="266">
        <v>190328.7633113364</v>
      </c>
      <c r="H80" s="267">
        <v>1065736.0547065013</v>
      </c>
      <c r="I80" s="267">
        <v>64232.757794417972</v>
      </c>
      <c r="J80" s="268">
        <v>278302.56800360943</v>
      </c>
      <c r="K80" s="269">
        <v>3193960.8632434742</v>
      </c>
      <c r="L80" s="268">
        <v>0</v>
      </c>
      <c r="M80" s="270">
        <v>4.3691315220514088E-2</v>
      </c>
      <c r="N80" s="270">
        <v>4.2500000000000003E-2</v>
      </c>
      <c r="O80" s="268">
        <v>130882.28458739538</v>
      </c>
      <c r="P80" s="271">
        <v>4.2728999999999934E-2</v>
      </c>
      <c r="R80" s="272">
        <v>74</v>
      </c>
      <c r="T80" s="273">
        <v>2088</v>
      </c>
      <c r="U80" s="268">
        <v>1582806.1063307545</v>
      </c>
      <c r="V80" s="266">
        <v>2903323.3425139426</v>
      </c>
      <c r="W80" s="267">
        <v>1394136.6166850168</v>
      </c>
      <c r="X80" s="268">
        <v>8345891.4192858739</v>
      </c>
      <c r="Y80" s="266">
        <v>11713539.23721425</v>
      </c>
      <c r="Z80" s="267">
        <v>15087743.219450461</v>
      </c>
      <c r="AA80" s="267">
        <v>10052164.903775109</v>
      </c>
      <c r="AB80" s="268">
        <v>14822218.564983223</v>
      </c>
      <c r="AC80" s="269">
        <v>65901823.410238639</v>
      </c>
      <c r="AD80" s="268">
        <v>0</v>
      </c>
      <c r="AE80" s="270">
        <v>6.8689220608552079E-2</v>
      </c>
      <c r="AF80" s="270">
        <v>5.3750000000000006E-2</v>
      </c>
      <c r="AG80" s="268">
        <v>4217481.8042824492</v>
      </c>
      <c r="AH80" s="271">
        <v>6.837200000000021E-2</v>
      </c>
      <c r="AJ80" s="272">
        <v>74</v>
      </c>
      <c r="AR80" s="264"/>
      <c r="AS80" s="264"/>
      <c r="AT80" s="264"/>
      <c r="AU80" s="264"/>
      <c r="AV80" s="264"/>
      <c r="AW80" s="264"/>
    </row>
    <row r="81" spans="1:49" ht="19.95" customHeight="1" thickBot="1">
      <c r="A81" s="225"/>
      <c r="B81" s="274">
        <v>2089</v>
      </c>
      <c r="C81" s="275">
        <v>1444926.9056456748</v>
      </c>
      <c r="D81" s="276">
        <v>123695.71631169328</v>
      </c>
      <c r="E81" s="277">
        <v>0</v>
      </c>
      <c r="F81" s="275">
        <v>94906.265650663234</v>
      </c>
      <c r="G81" s="276">
        <v>198461.32103886647</v>
      </c>
      <c r="H81" s="277">
        <v>1111273.8905880554</v>
      </c>
      <c r="I81" s="277">
        <v>66977.359302215656</v>
      </c>
      <c r="J81" s="275">
        <v>290194.15843183571</v>
      </c>
      <c r="K81" s="269">
        <v>3330435.6169690043</v>
      </c>
      <c r="L81" s="268">
        <v>0</v>
      </c>
      <c r="M81" s="270">
        <v>4.3691315220514094E-2</v>
      </c>
      <c r="N81" s="270">
        <v>4.2500000000000003E-2</v>
      </c>
      <c r="O81" s="268">
        <v>136474.75372553011</v>
      </c>
      <c r="P81" s="271">
        <v>4.2728999999999906E-2</v>
      </c>
      <c r="R81" s="278">
        <v>75</v>
      </c>
      <c r="T81" s="279">
        <v>2089</v>
      </c>
      <c r="U81" s="275">
        <v>1691025.7254328011</v>
      </c>
      <c r="V81" s="276">
        <v>3101829.3660883065</v>
      </c>
      <c r="W81" s="277">
        <v>1489456.5254410049</v>
      </c>
      <c r="X81" s="275">
        <v>8916516.7074052896</v>
      </c>
      <c r="Y81" s="276">
        <v>12514417.341941064</v>
      </c>
      <c r="Z81" s="277">
        <v>16119322.398850732</v>
      </c>
      <c r="AA81" s="277">
        <v>10739451.522576021</v>
      </c>
      <c r="AB81" s="275">
        <v>15835643.292708257</v>
      </c>
      <c r="AC81" s="269">
        <v>70407662.880443484</v>
      </c>
      <c r="AD81" s="268">
        <v>0</v>
      </c>
      <c r="AE81" s="270">
        <v>6.8689220608552065E-2</v>
      </c>
      <c r="AF81" s="270">
        <v>5.3750000000000006E-2</v>
      </c>
      <c r="AG81" s="268">
        <v>4505839.4702048451</v>
      </c>
      <c r="AH81" s="271">
        <v>6.8372000000000141E-2</v>
      </c>
      <c r="AJ81" s="278">
        <v>75</v>
      </c>
      <c r="AR81" s="264"/>
      <c r="AS81" s="264"/>
      <c r="AT81" s="264"/>
      <c r="AU81" s="264"/>
      <c r="AV81" s="264"/>
      <c r="AW81" s="264"/>
    </row>
    <row r="82" spans="1:49" s="280" customFormat="1" ht="110.1" customHeight="1" thickBot="1">
      <c r="B82" s="281" t="s">
        <v>256</v>
      </c>
      <c r="C82" s="282" t="s">
        <v>18</v>
      </c>
      <c r="D82" s="283" t="s">
        <v>16</v>
      </c>
      <c r="E82" s="284" t="s">
        <v>27</v>
      </c>
      <c r="F82" s="285" t="s">
        <v>17</v>
      </c>
      <c r="G82" s="286" t="s">
        <v>28</v>
      </c>
      <c r="H82" s="287" t="s">
        <v>29</v>
      </c>
      <c r="I82" s="288" t="s">
        <v>10</v>
      </c>
      <c r="J82" s="289" t="s">
        <v>30</v>
      </c>
      <c r="K82" s="290"/>
      <c r="L82" s="291" t="s">
        <v>85</v>
      </c>
      <c r="M82" s="291" t="s">
        <v>86</v>
      </c>
      <c r="N82" s="291"/>
      <c r="O82" s="291" t="s">
        <v>64</v>
      </c>
      <c r="P82" s="291"/>
      <c r="Q82" s="292" t="s">
        <v>77</v>
      </c>
      <c r="R82" s="292"/>
      <c r="S82" s="292"/>
      <c r="T82" s="293" t="s">
        <v>83</v>
      </c>
      <c r="U82" s="282" t="s">
        <v>18</v>
      </c>
      <c r="V82" s="283" t="s">
        <v>16</v>
      </c>
      <c r="W82" s="284" t="s">
        <v>27</v>
      </c>
      <c r="X82" s="285" t="s">
        <v>17</v>
      </c>
      <c r="Y82" s="286" t="s">
        <v>28</v>
      </c>
      <c r="Z82" s="287" t="s">
        <v>29</v>
      </c>
      <c r="AA82" s="288" t="s">
        <v>10</v>
      </c>
      <c r="AB82" s="289" t="s">
        <v>30</v>
      </c>
      <c r="AC82" s="294"/>
      <c r="AD82" s="294"/>
      <c r="AE82" s="294"/>
      <c r="AF82" s="294"/>
      <c r="AG82" s="294"/>
      <c r="AH82" s="294"/>
    </row>
    <row r="83" spans="1:49" s="295" customFormat="1" ht="15" customHeight="1">
      <c r="A83" s="295">
        <v>1</v>
      </c>
      <c r="B83" s="295">
        <v>2015</v>
      </c>
      <c r="C83" s="296">
        <v>395844.25</v>
      </c>
      <c r="D83" s="296">
        <v>33887</v>
      </c>
      <c r="E83" s="296">
        <v>0</v>
      </c>
      <c r="F83" s="296">
        <v>26000</v>
      </c>
      <c r="G83" s="296">
        <v>52845</v>
      </c>
      <c r="H83" s="296">
        <v>301619.625</v>
      </c>
      <c r="I83" s="296">
        <v>18348.75</v>
      </c>
      <c r="J83" s="296">
        <v>79500</v>
      </c>
      <c r="K83" s="295">
        <v>2015</v>
      </c>
      <c r="L83" s="297">
        <v>908044.625</v>
      </c>
      <c r="M83" s="297">
        <v>928246.5</v>
      </c>
      <c r="N83" s="295">
        <v>2015</v>
      </c>
      <c r="O83" s="297">
        <v>0</v>
      </c>
      <c r="P83" s="295">
        <v>2015</v>
      </c>
      <c r="Q83" s="298">
        <v>4.35344353257969E-2</v>
      </c>
      <c r="R83" s="298"/>
      <c r="S83" s="298"/>
      <c r="T83" s="299">
        <v>6.8587902028178938E-2</v>
      </c>
      <c r="U83" s="296">
        <v>22452.3</v>
      </c>
      <c r="V83" s="296">
        <v>41184</v>
      </c>
      <c r="W83" s="296">
        <v>19776</v>
      </c>
      <c r="X83" s="296">
        <v>118387.5</v>
      </c>
      <c r="Y83" s="296">
        <v>161542.5</v>
      </c>
      <c r="Z83" s="296">
        <v>212058</v>
      </c>
      <c r="AA83" s="296">
        <v>142591.20000000001</v>
      </c>
      <c r="AB83" s="296">
        <v>210255</v>
      </c>
    </row>
    <row r="84" spans="1:49" s="295" customFormat="1" ht="15" customHeight="1">
      <c r="A84" s="295">
        <v>2</v>
      </c>
      <c r="B84" s="295">
        <v>2016</v>
      </c>
      <c r="C84" s="296">
        <v>411803.42119960714</v>
      </c>
      <c r="D84" s="296">
        <v>36196.752237000001</v>
      </c>
      <c r="E84" s="296">
        <v>1000</v>
      </c>
      <c r="F84" s="296">
        <v>28021.897428571428</v>
      </c>
      <c r="G84" s="296">
        <v>57492.649980982147</v>
      </c>
      <c r="H84" s="296">
        <v>318095.7069349286</v>
      </c>
      <c r="I84" s="296">
        <v>20091.695786249998</v>
      </c>
      <c r="J84" s="296">
        <v>83562.340214285723</v>
      </c>
      <c r="K84" s="295">
        <v>2016</v>
      </c>
      <c r="L84" s="297">
        <v>956264.46378162503</v>
      </c>
      <c r="M84" s="297">
        <v>1001232.569698</v>
      </c>
      <c r="N84" s="295">
        <v>2016</v>
      </c>
      <c r="O84" s="297">
        <v>9000</v>
      </c>
      <c r="P84" s="295">
        <v>2016</v>
      </c>
      <c r="Q84" s="298">
        <v>4.3727735909499035E-2</v>
      </c>
      <c r="R84" s="298"/>
      <c r="S84" s="298"/>
      <c r="T84" s="299">
        <v>6.8591619528492451E-2</v>
      </c>
      <c r="U84" s="296">
        <v>24828.593019371427</v>
      </c>
      <c r="V84" s="296">
        <v>44730.17583542857</v>
      </c>
      <c r="W84" s="296">
        <v>22009.431753142857</v>
      </c>
      <c r="X84" s="296">
        <v>126641.75145000001</v>
      </c>
      <c r="Y84" s="296">
        <v>177349.23651085715</v>
      </c>
      <c r="Z84" s="296">
        <v>229225.38091400001</v>
      </c>
      <c r="AA84" s="296">
        <v>152328.32266377143</v>
      </c>
      <c r="AB84" s="296">
        <v>224119.67755142858</v>
      </c>
    </row>
    <row r="85" spans="1:49" s="295" customFormat="1" ht="15" customHeight="1">
      <c r="A85" s="295">
        <v>3</v>
      </c>
      <c r="B85" s="295">
        <v>2017</v>
      </c>
      <c r="C85" s="296">
        <v>433617.75939118798</v>
      </c>
      <c r="D85" s="296">
        <v>38064.210153334774</v>
      </c>
      <c r="E85" s="296">
        <v>1000</v>
      </c>
      <c r="F85" s="296">
        <v>29454.715495225428</v>
      </c>
      <c r="G85" s="296">
        <v>60488.858549162389</v>
      </c>
      <c r="H85" s="296">
        <v>334872.82166512258</v>
      </c>
      <c r="I85" s="296">
        <v>21102.865805500678</v>
      </c>
      <c r="J85" s="296">
        <v>87943.456995016226</v>
      </c>
      <c r="K85" s="295">
        <v>2017</v>
      </c>
      <c r="L85" s="297">
        <v>1006544.68805455</v>
      </c>
      <c r="M85" s="297">
        <v>1079208.8429533916</v>
      </c>
      <c r="N85" s="295">
        <v>2017</v>
      </c>
      <c r="O85" s="297">
        <v>9000</v>
      </c>
      <c r="P85" s="295">
        <v>2017</v>
      </c>
      <c r="Q85" s="298">
        <v>4.3725916576058545E-2</v>
      </c>
      <c r="R85" s="298"/>
      <c r="S85" s="298"/>
      <c r="T85" s="299">
        <v>6.8598671517121373E-2</v>
      </c>
      <c r="U85" s="296">
        <v>26701.398885291892</v>
      </c>
      <c r="V85" s="296">
        <v>48165.442457648496</v>
      </c>
      <c r="W85" s="296">
        <v>23659.000340968738</v>
      </c>
      <c r="X85" s="296">
        <v>136516.76668013941</v>
      </c>
      <c r="Y85" s="296">
        <v>191208.91578957744</v>
      </c>
      <c r="Z85" s="296">
        <v>247077.481617852</v>
      </c>
      <c r="AA85" s="296">
        <v>164222.23267693879</v>
      </c>
      <c r="AB85" s="296">
        <v>241657.60450497485</v>
      </c>
    </row>
    <row r="86" spans="1:49" s="295" customFormat="1" ht="15" customHeight="1">
      <c r="A86" s="295">
        <v>4</v>
      </c>
      <c r="B86" s="295">
        <v>2018</v>
      </c>
      <c r="C86" s="296">
        <v>456364.20243935689</v>
      </c>
      <c r="D86" s="296">
        <v>40011.462678976619</v>
      </c>
      <c r="E86" s="296">
        <v>1000</v>
      </c>
      <c r="F86" s="296">
        <v>30948.756445049487</v>
      </c>
      <c r="G86" s="296">
        <v>63613.092113252402</v>
      </c>
      <c r="H86" s="296">
        <v>352366.80573062302</v>
      </c>
      <c r="I86" s="296">
        <v>22157.242108503913</v>
      </c>
      <c r="J86" s="296">
        <v>92511.774514670557</v>
      </c>
      <c r="K86" s="295">
        <v>2018</v>
      </c>
      <c r="L86" s="297">
        <v>1058973.336030433</v>
      </c>
      <c r="M86" s="297">
        <v>1162516.5099638009</v>
      </c>
      <c r="N86" s="295">
        <v>2018</v>
      </c>
      <c r="O86" s="297">
        <v>9000</v>
      </c>
      <c r="P86" s="295">
        <v>2018</v>
      </c>
      <c r="Q86" s="298">
        <v>4.3724203499602689E-2</v>
      </c>
      <c r="R86" s="298"/>
      <c r="S86" s="298"/>
      <c r="T86" s="299">
        <v>6.8605160400068269E-2</v>
      </c>
      <c r="U86" s="296">
        <v>28702.252233877069</v>
      </c>
      <c r="V86" s="296">
        <v>51835.585129362837</v>
      </c>
      <c r="W86" s="296">
        <v>25421.353232281454</v>
      </c>
      <c r="X86" s="296">
        <v>147066.9564515939</v>
      </c>
      <c r="Y86" s="296">
        <v>206016.20905994243</v>
      </c>
      <c r="Z86" s="296">
        <v>266150.16615102778</v>
      </c>
      <c r="AA86" s="296">
        <v>176929.35310552645</v>
      </c>
      <c r="AB86" s="296">
        <v>260394.63460018896</v>
      </c>
    </row>
    <row r="87" spans="1:49" s="295" customFormat="1" ht="15" customHeight="1">
      <c r="A87" s="295">
        <v>5</v>
      </c>
      <c r="B87" s="295">
        <v>2019</v>
      </c>
      <c r="C87" s="296">
        <v>480082.57825253106</v>
      </c>
      <c r="D87" s="296">
        <v>42041.91935778661</v>
      </c>
      <c r="E87" s="296">
        <v>1000</v>
      </c>
      <c r="F87" s="296">
        <v>32506.636270618579</v>
      </c>
      <c r="G87" s="296">
        <v>66870.821053302425</v>
      </c>
      <c r="H87" s="296">
        <v>370608.29024125828</v>
      </c>
      <c r="I87" s="296">
        <v>23256.670856558179</v>
      </c>
      <c r="J87" s="296">
        <v>97275.291673622211</v>
      </c>
      <c r="K87" s="295">
        <v>2019</v>
      </c>
      <c r="L87" s="297">
        <v>1113642.2077056773</v>
      </c>
      <c r="M87" s="297">
        <v>1282115.4755978473</v>
      </c>
      <c r="N87" s="295">
        <v>2019</v>
      </c>
      <c r="O87" s="297">
        <v>9000</v>
      </c>
      <c r="P87" s="295">
        <v>2019</v>
      </c>
      <c r="Q87" s="298">
        <v>4.3722589008793465E-2</v>
      </c>
      <c r="R87" s="298"/>
      <c r="S87" s="298"/>
      <c r="T87" s="299">
        <v>9.4820839419167621E-2</v>
      </c>
      <c r="U87" s="296">
        <v>31297.926362180198</v>
      </c>
      <c r="V87" s="296">
        <v>56828.906311132014</v>
      </c>
      <c r="W87" s="296">
        <v>27701.83572104423</v>
      </c>
      <c r="X87" s="296">
        <v>162862.44047804805</v>
      </c>
      <c r="Y87" s="296">
        <v>223889.94275787947</v>
      </c>
      <c r="Z87" s="296">
        <v>286526.88827110588</v>
      </c>
      <c r="AA87" s="296">
        <v>199491.38311036213</v>
      </c>
      <c r="AB87" s="296">
        <v>293516.15258609521</v>
      </c>
    </row>
    <row r="88" spans="1:49" s="295" customFormat="1" ht="15" customHeight="1">
      <c r="A88" s="295">
        <v>6</v>
      </c>
      <c r="B88" s="295">
        <v>2020</v>
      </c>
      <c r="C88" s="296">
        <v>504814.4165458263</v>
      </c>
      <c r="D88" s="296">
        <v>44159.135420025472</v>
      </c>
      <c r="E88" s="296">
        <v>1000</v>
      </c>
      <c r="F88" s="296">
        <v>34131.08274325441</v>
      </c>
      <c r="G88" s="296">
        <v>70267.749493231837</v>
      </c>
      <c r="H88" s="296">
        <v>389629.21514354844</v>
      </c>
      <c r="I88" s="296">
        <v>24403.077095588054</v>
      </c>
      <c r="J88" s="296">
        <v>102242.34915725868</v>
      </c>
      <c r="K88" s="295">
        <v>2020</v>
      </c>
      <c r="L88" s="297">
        <v>1170647.0255987332</v>
      </c>
      <c r="M88" s="297">
        <v>1413019.7487365899</v>
      </c>
      <c r="N88" s="295">
        <v>2020</v>
      </c>
      <c r="O88" s="297">
        <v>9000</v>
      </c>
      <c r="P88" s="295">
        <v>2020</v>
      </c>
      <c r="Q88" s="298">
        <v>4.3721066127372574E-2</v>
      </c>
      <c r="R88" s="298"/>
      <c r="S88" s="298"/>
      <c r="T88" s="299">
        <v>9.4831561174514037E-2</v>
      </c>
      <c r="U88" s="296">
        <v>34412.385940689885</v>
      </c>
      <c r="V88" s="296">
        <v>62566.376232794559</v>
      </c>
      <c r="W88" s="296">
        <v>30444.274174165948</v>
      </c>
      <c r="X88" s="296">
        <v>179506.5159583427</v>
      </c>
      <c r="Y88" s="296">
        <v>246811.46040410787</v>
      </c>
      <c r="Z88" s="296">
        <v>315780.31686933106</v>
      </c>
      <c r="AA88" s="296">
        <v>219900.73473478731</v>
      </c>
      <c r="AB88" s="296">
        <v>323597.68442237051</v>
      </c>
    </row>
    <row r="89" spans="1:49" s="295" customFormat="1" ht="15" customHeight="1">
      <c r="A89" s="295">
        <v>7</v>
      </c>
      <c r="B89" s="295">
        <v>2021</v>
      </c>
      <c r="C89" s="296">
        <v>530603.02155755588</v>
      </c>
      <c r="D89" s="296">
        <v>46366.818007387745</v>
      </c>
      <c r="E89" s="296">
        <v>1000</v>
      </c>
      <c r="F89" s="296">
        <v>35824.940189219502</v>
      </c>
      <c r="G89" s="296">
        <v>73809.825288471009</v>
      </c>
      <c r="H89" s="296">
        <v>409462.88514598855</v>
      </c>
      <c r="I89" s="296">
        <v>25598.468126805437</v>
      </c>
      <c r="J89" s="296">
        <v>107421.64404011349</v>
      </c>
      <c r="K89" s="295">
        <v>2021</v>
      </c>
      <c r="L89" s="297">
        <v>1230087.6023555419</v>
      </c>
      <c r="M89" s="297">
        <v>1556297.9839214638</v>
      </c>
      <c r="N89" s="295">
        <v>2021</v>
      </c>
      <c r="O89" s="297">
        <v>9000</v>
      </c>
      <c r="P89" s="295">
        <v>2021</v>
      </c>
      <c r="Q89" s="298">
        <v>4.3719628497191333E-2</v>
      </c>
      <c r="R89" s="298"/>
      <c r="S89" s="298"/>
      <c r="T89" s="299">
        <v>9.484122895276513E-2</v>
      </c>
      <c r="U89" s="296">
        <v>37821.245416885424</v>
      </c>
      <c r="V89" s="296">
        <v>68846.190826248116</v>
      </c>
      <c r="W89" s="296">
        <v>33445.946558458214</v>
      </c>
      <c r="X89" s="296">
        <v>197723.90263274807</v>
      </c>
      <c r="Y89" s="296">
        <v>271899.67576457775</v>
      </c>
      <c r="Z89" s="296">
        <v>347798.978461975</v>
      </c>
      <c r="AA89" s="296">
        <v>242239.31705834417</v>
      </c>
      <c r="AB89" s="296">
        <v>356522.72720222711</v>
      </c>
    </row>
    <row r="90" spans="1:49" s="295" customFormat="1" ht="15" customHeight="1">
      <c r="A90" s="295">
        <v>8</v>
      </c>
      <c r="B90" s="295">
        <v>2022</v>
      </c>
      <c r="C90" s="296">
        <v>557493.5478728317</v>
      </c>
      <c r="D90" s="296">
        <v>48668.832664025431</v>
      </c>
      <c r="E90" s="296">
        <v>1000</v>
      </c>
      <c r="F90" s="296">
        <v>37591.174469993246</v>
      </c>
      <c r="G90" s="296">
        <v>77503.250440364965</v>
      </c>
      <c r="H90" s="296">
        <v>430144.02803396306</v>
      </c>
      <c r="I90" s="296">
        <v>26844.937021395712</v>
      </c>
      <c r="J90" s="296">
        <v>112822.24501401781</v>
      </c>
      <c r="K90" s="295">
        <v>2022</v>
      </c>
      <c r="L90" s="297">
        <v>1292068.015516592</v>
      </c>
      <c r="M90" s="297">
        <v>1699071.4615467491</v>
      </c>
      <c r="N90" s="295">
        <v>2022</v>
      </c>
      <c r="O90" s="297">
        <v>9000</v>
      </c>
      <c r="P90" s="295">
        <v>2022</v>
      </c>
      <c r="Q90" s="298">
        <v>4.3718270311271311E-2</v>
      </c>
      <c r="R90" s="298"/>
      <c r="S90" s="298"/>
      <c r="T90" s="299">
        <v>8.6027398912250669E-2</v>
      </c>
      <c r="U90" s="296">
        <v>80785.271675975018</v>
      </c>
      <c r="V90" s="296">
        <v>248511.37944351276</v>
      </c>
      <c r="W90" s="296">
        <v>82361.569659896486</v>
      </c>
      <c r="X90" s="296">
        <v>169160.1822635181</v>
      </c>
      <c r="Y90" s="296">
        <v>425181.2006185989</v>
      </c>
      <c r="Z90" s="296">
        <v>256634.72037115935</v>
      </c>
      <c r="AA90" s="296">
        <v>173859.07621528252</v>
      </c>
      <c r="AB90" s="296">
        <v>262578.06129880593</v>
      </c>
    </row>
    <row r="91" spans="1:49" s="295" customFormat="1" ht="15" customHeight="1">
      <c r="A91" s="295">
        <v>9</v>
      </c>
      <c r="B91" s="295">
        <v>2023</v>
      </c>
      <c r="C91" s="296">
        <v>585533.07948703284</v>
      </c>
      <c r="D91" s="296">
        <v>51069.210104926577</v>
      </c>
      <c r="E91" s="296">
        <v>1000</v>
      </c>
      <c r="F91" s="296">
        <v>39432.878175350161</v>
      </c>
      <c r="G91" s="296">
        <v>81354.49195557418</v>
      </c>
      <c r="H91" s="296">
        <v>451708.85547639773</v>
      </c>
      <c r="I91" s="296">
        <v>28144.666285382933</v>
      </c>
      <c r="J91" s="296">
        <v>118453.60826693608</v>
      </c>
      <c r="K91" s="295">
        <v>2023</v>
      </c>
      <c r="L91" s="297">
        <v>1356696.7897516005</v>
      </c>
      <c r="M91" s="297">
        <v>1854052.0715089962</v>
      </c>
      <c r="N91" s="295">
        <v>2023</v>
      </c>
      <c r="O91" s="297">
        <v>9000</v>
      </c>
      <c r="P91" s="295">
        <v>2023</v>
      </c>
      <c r="Q91" s="298">
        <v>4.3716986255402532E-2</v>
      </c>
      <c r="R91" s="298"/>
      <c r="S91" s="298"/>
      <c r="T91" s="299">
        <v>8.6030460561192068E-2</v>
      </c>
      <c r="U91" s="296">
        <v>88102.412404270901</v>
      </c>
      <c r="V91" s="296">
        <v>271212.36238593311</v>
      </c>
      <c r="W91" s="296">
        <v>89821.483865817645</v>
      </c>
      <c r="X91" s="296">
        <v>184579.71784704895</v>
      </c>
      <c r="Y91" s="296">
        <v>464086.97327148914</v>
      </c>
      <c r="Z91" s="296">
        <v>279978.1839628935</v>
      </c>
      <c r="AA91" s="296">
        <v>189706.93223168919</v>
      </c>
      <c r="AB91" s="296">
        <v>286564.00553985382</v>
      </c>
    </row>
    <row r="92" spans="1:49" s="295" customFormat="1" ht="15" customHeight="1">
      <c r="A92" s="295">
        <v>10</v>
      </c>
      <c r="B92" s="295">
        <v>2024</v>
      </c>
      <c r="C92" s="296">
        <v>603660.71224757715</v>
      </c>
      <c r="D92" s="296">
        <v>42242.153273499986</v>
      </c>
      <c r="E92" s="296">
        <v>-10000</v>
      </c>
      <c r="F92" s="296">
        <v>29913.276038333275</v>
      </c>
      <c r="G92" s="296">
        <v>73600.293169486773</v>
      </c>
      <c r="H92" s="296">
        <v>466635.12643062021</v>
      </c>
      <c r="I92" s="296">
        <v>23199.93168109106</v>
      </c>
      <c r="J92" s="296">
        <v>117965.59404028828</v>
      </c>
      <c r="K92" s="295">
        <v>2024</v>
      </c>
      <c r="L92" s="297">
        <v>1347217.0868808969</v>
      </c>
      <c r="M92" s="297">
        <v>1952520.810016315</v>
      </c>
      <c r="N92" s="295">
        <v>2024</v>
      </c>
      <c r="O92" s="297">
        <v>-65000</v>
      </c>
      <c r="P92" s="295">
        <v>2024</v>
      </c>
      <c r="Q92" s="298">
        <v>4.3958146167897581E-2</v>
      </c>
      <c r="R92" s="298"/>
      <c r="S92" s="298"/>
      <c r="T92" s="299">
        <v>9.1963686333176933E-2</v>
      </c>
      <c r="U92" s="296">
        <v>133570.79205088582</v>
      </c>
      <c r="V92" s="296">
        <v>386067.14330292522</v>
      </c>
      <c r="W92" s="296">
        <v>136151.87015814931</v>
      </c>
      <c r="X92" s="296">
        <v>140668.75684586045</v>
      </c>
      <c r="Y92" s="296">
        <v>606299.33981249575</v>
      </c>
      <c r="Z92" s="296">
        <v>202053.8320090076</v>
      </c>
      <c r="AA92" s="296">
        <v>147459.29589949219</v>
      </c>
      <c r="AB92" s="296">
        <v>200249.77993749862</v>
      </c>
    </row>
    <row r="93" spans="1:49" s="295" customFormat="1" ht="15" customHeight="1">
      <c r="A93" s="295">
        <v>11</v>
      </c>
      <c r="B93" s="295">
        <v>2025</v>
      </c>
      <c r="C93" s="296">
        <v>599069.15696406108</v>
      </c>
      <c r="D93" s="296">
        <v>41566.023340723383</v>
      </c>
      <c r="E93" s="296">
        <v>-10300</v>
      </c>
      <c r="F93" s="296">
        <v>29319.593438746655</v>
      </c>
      <c r="G93" s="296">
        <v>72690.258289182937</v>
      </c>
      <c r="H93" s="296">
        <v>463174.8561193028</v>
      </c>
      <c r="I93" s="296">
        <v>22843.642311892407</v>
      </c>
      <c r="J93" s="296">
        <v>116945.2953223215</v>
      </c>
      <c r="K93" s="295">
        <v>2025</v>
      </c>
      <c r="L93" s="297">
        <v>1335308.8257862309</v>
      </c>
      <c r="M93" s="297">
        <v>2057842.7037277999</v>
      </c>
      <c r="N93" s="295">
        <v>2025</v>
      </c>
      <c r="O93" s="297">
        <v>-66950</v>
      </c>
      <c r="P93" s="295">
        <v>2025</v>
      </c>
      <c r="Q93" s="298">
        <v>4.3968602077922796E-2</v>
      </c>
      <c r="R93" s="298"/>
      <c r="S93" s="298"/>
      <c r="T93" s="299">
        <v>9.1955438312754184E-2</v>
      </c>
      <c r="U93" s="296">
        <v>140903.92787751643</v>
      </c>
      <c r="V93" s="296">
        <v>406818.45334349148</v>
      </c>
      <c r="W93" s="296">
        <v>143626.7090925409</v>
      </c>
      <c r="X93" s="296">
        <v>148391.57621883374</v>
      </c>
      <c r="Y93" s="296">
        <v>638756.42973543296</v>
      </c>
      <c r="Z93" s="296">
        <v>212914.33072182731</v>
      </c>
      <c r="AA93" s="296">
        <v>155417.966826346</v>
      </c>
      <c r="AB93" s="296">
        <v>211013.309911811</v>
      </c>
    </row>
    <row r="94" spans="1:49" s="295" customFormat="1" ht="15" customHeight="1">
      <c r="A94" s="295">
        <v>12</v>
      </c>
      <c r="B94" s="295">
        <v>2026</v>
      </c>
      <c r="C94" s="296">
        <v>593369.84789912135</v>
      </c>
      <c r="D94" s="296">
        <v>40786.570205049145</v>
      </c>
      <c r="E94" s="296">
        <v>-10609</v>
      </c>
      <c r="F94" s="296">
        <v>28644.387966219434</v>
      </c>
      <c r="G94" s="296">
        <v>71619.691474264298</v>
      </c>
      <c r="H94" s="296">
        <v>458864.75823899597</v>
      </c>
      <c r="I94" s="296">
        <v>22431.701076737263</v>
      </c>
      <c r="J94" s="296">
        <v>115699.57474286326</v>
      </c>
      <c r="K94" s="295">
        <v>2026</v>
      </c>
      <c r="L94" s="297">
        <v>1320807.5316032507</v>
      </c>
      <c r="M94" s="297">
        <v>2170578.1647670297</v>
      </c>
      <c r="N94" s="295">
        <v>2026</v>
      </c>
      <c r="O94" s="297">
        <v>-68958.5</v>
      </c>
      <c r="P94" s="295">
        <v>2026</v>
      </c>
      <c r="Q94" s="298">
        <v>4.3980056378091097E-2</v>
      </c>
      <c r="R94" s="298"/>
      <c r="S94" s="298"/>
      <c r="T94" s="299">
        <v>9.1947100887674479E-2</v>
      </c>
      <c r="U94" s="296">
        <v>148759.72487687046</v>
      </c>
      <c r="V94" s="296">
        <v>429026.70859774924</v>
      </c>
      <c r="W94" s="296">
        <v>151634.30893246215</v>
      </c>
      <c r="X94" s="296">
        <v>156664.83102974767</v>
      </c>
      <c r="Y94" s="296">
        <v>673485.63034135744</v>
      </c>
      <c r="Z94" s="296">
        <v>224537.34281751362</v>
      </c>
      <c r="AA94" s="296">
        <v>163937.07305754352</v>
      </c>
      <c r="AB94" s="296">
        <v>222532.54511378583</v>
      </c>
    </row>
    <row r="95" spans="1:49" s="295" customFormat="1" ht="15" customHeight="1">
      <c r="A95" s="295">
        <v>13</v>
      </c>
      <c r="B95" s="295">
        <v>2027</v>
      </c>
      <c r="C95" s="296">
        <v>582374.64770496008</v>
      </c>
      <c r="D95" s="296">
        <v>35702.2340839307</v>
      </c>
      <c r="E95" s="296">
        <v>-15000</v>
      </c>
      <c r="F95" s="296">
        <v>23646.852367639447</v>
      </c>
      <c r="G95" s="296">
        <v>71370.262844070268</v>
      </c>
      <c r="H95" s="296">
        <v>454148.18709713855</v>
      </c>
      <c r="I95" s="296">
        <v>17197.333937720163</v>
      </c>
      <c r="J95" s="296">
        <v>98804.79858566678</v>
      </c>
      <c r="K95" s="295">
        <v>2027</v>
      </c>
      <c r="L95" s="297">
        <v>1268244.3166211259</v>
      </c>
      <c r="M95" s="297">
        <v>2254450.7777608298</v>
      </c>
      <c r="N95" s="295">
        <v>2027</v>
      </c>
      <c r="O95" s="297">
        <v>-105000</v>
      </c>
      <c r="P95" s="295">
        <v>2027</v>
      </c>
      <c r="Q95" s="298">
        <v>4.4121321767272341E-2</v>
      </c>
      <c r="R95" s="298"/>
      <c r="S95" s="298"/>
      <c r="T95" s="299">
        <v>9.202937325815938E-2</v>
      </c>
      <c r="U95" s="296">
        <v>152966.13004004068</v>
      </c>
      <c r="V95" s="296">
        <v>448453.72726014443</v>
      </c>
      <c r="W95" s="296">
        <v>155921.99728719122</v>
      </c>
      <c r="X95" s="296">
        <v>161094.76496970467</v>
      </c>
      <c r="Y95" s="296">
        <v>711702.52886742097</v>
      </c>
      <c r="Z95" s="296">
        <v>237504.75445390737</v>
      </c>
      <c r="AA95" s="296">
        <v>168072.69859327996</v>
      </c>
      <c r="AB95" s="296">
        <v>218734.17628914033</v>
      </c>
    </row>
    <row r="96" spans="1:49" s="295" customFormat="1" ht="15" customHeight="1">
      <c r="A96" s="295">
        <v>14</v>
      </c>
      <c r="B96" s="295">
        <v>2028</v>
      </c>
      <c r="C96" s="296">
        <v>558140.89466245961</v>
      </c>
      <c r="D96" s="296">
        <v>33203.065894102969</v>
      </c>
      <c r="E96" s="296">
        <v>-15450</v>
      </c>
      <c r="F96" s="296">
        <v>21616.973979599174</v>
      </c>
      <c r="G96" s="296">
        <v>67783.172390848849</v>
      </c>
      <c r="H96" s="296">
        <v>435697.88272646937</v>
      </c>
      <c r="I96" s="296">
        <v>15780.083319545009</v>
      </c>
      <c r="J96" s="296">
        <v>93393.05505300517</v>
      </c>
      <c r="K96" s="295">
        <v>2028</v>
      </c>
      <c r="L96" s="297">
        <v>1210165.1280260303</v>
      </c>
      <c r="M96" s="297">
        <v>2342546.2985370653</v>
      </c>
      <c r="N96" s="295">
        <v>2028</v>
      </c>
      <c r="O96" s="297">
        <v>-108150</v>
      </c>
      <c r="P96" s="295">
        <v>2028</v>
      </c>
      <c r="Q96" s="298">
        <v>4.4155478289502323E-2</v>
      </c>
      <c r="R96" s="298"/>
      <c r="S96" s="298"/>
      <c r="T96" s="299">
        <v>9.20256279133643E-2</v>
      </c>
      <c r="U96" s="296">
        <v>159010.99162368441</v>
      </c>
      <c r="V96" s="296">
        <v>465920.96644081763</v>
      </c>
      <c r="W96" s="296">
        <v>162083.66779032565</v>
      </c>
      <c r="X96" s="296">
        <v>167460.85108194785</v>
      </c>
      <c r="Y96" s="296">
        <v>739299.10899435636</v>
      </c>
      <c r="Z96" s="296">
        <v>246730.48710921299</v>
      </c>
      <c r="AA96" s="296">
        <v>174662.18916526847</v>
      </c>
      <c r="AB96" s="296">
        <v>227378.03633145214</v>
      </c>
    </row>
    <row r="97" spans="1:28" s="295" customFormat="1" ht="15" customHeight="1">
      <c r="A97" s="295">
        <v>15</v>
      </c>
      <c r="B97" s="295">
        <v>2029</v>
      </c>
      <c r="C97" s="296">
        <v>531398.11640527763</v>
      </c>
      <c r="D97" s="296">
        <v>30476.3700781921</v>
      </c>
      <c r="E97" s="296">
        <v>-15913.5</v>
      </c>
      <c r="F97" s="296">
        <v>19409.152375630609</v>
      </c>
      <c r="G97" s="296">
        <v>63843.709037223154</v>
      </c>
      <c r="H97" s="296">
        <v>415323.54723263159</v>
      </c>
      <c r="I97" s="296">
        <v>14237.712734705854</v>
      </c>
      <c r="J97" s="296">
        <v>87461.065917793603</v>
      </c>
      <c r="K97" s="295">
        <v>2029</v>
      </c>
      <c r="L97" s="297">
        <v>1146236.1737814546</v>
      </c>
      <c r="M97" s="297">
        <v>2364430.9867253867</v>
      </c>
      <c r="N97" s="295">
        <v>2029</v>
      </c>
      <c r="O97" s="297">
        <v>-111394.5</v>
      </c>
      <c r="P97" s="295">
        <v>2029</v>
      </c>
      <c r="Q97" s="298">
        <v>4.4196067549776764E-2</v>
      </c>
      <c r="R97" s="298"/>
      <c r="S97" s="298"/>
      <c r="T97" s="299">
        <v>6.0261866507868619E-2</v>
      </c>
      <c r="U97" s="296">
        <v>161375.24711418271</v>
      </c>
      <c r="V97" s="296">
        <v>470699.5900957096</v>
      </c>
      <c r="W97" s="296">
        <v>164570.7965619883</v>
      </c>
      <c r="X97" s="296">
        <v>167766.3460097939</v>
      </c>
      <c r="Y97" s="296">
        <v>747527.28072600928</v>
      </c>
      <c r="Z97" s="296">
        <v>249555.64154054015</v>
      </c>
      <c r="AA97" s="296">
        <v>174986.89073369669</v>
      </c>
      <c r="AB97" s="296">
        <v>227949.19394346603</v>
      </c>
    </row>
    <row r="98" spans="1:28" s="295" customFormat="1" ht="15" customHeight="1">
      <c r="A98" s="295">
        <v>16</v>
      </c>
      <c r="B98" s="295">
        <v>2030</v>
      </c>
      <c r="C98" s="296">
        <v>501994.89855958807</v>
      </c>
      <c r="D98" s="296">
        <v>27508.802388208172</v>
      </c>
      <c r="E98" s="296">
        <v>-16390.904999999999</v>
      </c>
      <c r="F98" s="296">
        <v>17013.047963791792</v>
      </c>
      <c r="G98" s="296">
        <v>59530.843238158937</v>
      </c>
      <c r="H98" s="296">
        <v>392908.89864773181</v>
      </c>
      <c r="I98" s="296">
        <v>12562.939064197102</v>
      </c>
      <c r="J98" s="296">
        <v>80977.931389286445</v>
      </c>
      <c r="K98" s="295">
        <v>2030</v>
      </c>
      <c r="L98" s="297">
        <v>1076106.4562509623</v>
      </c>
      <c r="M98" s="297">
        <v>2377011.7143286895</v>
      </c>
      <c r="N98" s="295">
        <v>2030</v>
      </c>
      <c r="O98" s="297">
        <v>-114736.33499999999</v>
      </c>
      <c r="P98" s="295">
        <v>2030</v>
      </c>
      <c r="Q98" s="298">
        <v>4.4245091602486082E-2</v>
      </c>
      <c r="R98" s="298"/>
      <c r="S98" s="298"/>
      <c r="T98" s="299">
        <v>5.7184461961692079E-2</v>
      </c>
      <c r="U98" s="296">
        <v>222252.71560926407</v>
      </c>
      <c r="V98" s="296">
        <v>536230.30969374056</v>
      </c>
      <c r="W98" s="296">
        <v>226653.75948271484</v>
      </c>
      <c r="X98" s="296">
        <v>106922.17655308281</v>
      </c>
      <c r="Y98" s="296">
        <v>626594.9148158544</v>
      </c>
      <c r="Z98" s="296">
        <v>251767.61540306718</v>
      </c>
      <c r="AA98" s="296">
        <v>113731.9360964455</v>
      </c>
      <c r="AB98" s="296">
        <v>292858.28667452052</v>
      </c>
    </row>
    <row r="99" spans="1:28" s="295" customFormat="1" ht="15" customHeight="1">
      <c r="A99" s="295">
        <v>17</v>
      </c>
      <c r="B99" s="295">
        <v>2031</v>
      </c>
      <c r="C99" s="296">
        <v>469772.03077972285</v>
      </c>
      <c r="D99" s="296">
        <v>24286.339723187273</v>
      </c>
      <c r="E99" s="296">
        <v>-16882.632149999998</v>
      </c>
      <c r="F99" s="296">
        <v>14417.797264028599</v>
      </c>
      <c r="G99" s="296">
        <v>54822.467687091048</v>
      </c>
      <c r="H99" s="296">
        <v>368331.66429040983</v>
      </c>
      <c r="I99" s="296">
        <v>10748.109882582679</v>
      </c>
      <c r="J99" s="296">
        <v>73911.171253087436</v>
      </c>
      <c r="K99" s="295">
        <v>2031</v>
      </c>
      <c r="L99" s="297">
        <v>999406.94873010973</v>
      </c>
      <c r="M99" s="297">
        <v>2386687.5523976781</v>
      </c>
      <c r="N99" s="295">
        <v>2031</v>
      </c>
      <c r="O99" s="297">
        <v>-118178.42504999998</v>
      </c>
      <c r="P99" s="295">
        <v>2031</v>
      </c>
      <c r="Q99" s="298">
        <v>4.430547946155531E-2</v>
      </c>
      <c r="R99" s="298"/>
      <c r="S99" s="298"/>
      <c r="T99" s="299">
        <v>5.7193351335296252E-2</v>
      </c>
      <c r="U99" s="296">
        <v>223026.72467569765</v>
      </c>
      <c r="V99" s="296">
        <v>538662.80371691333</v>
      </c>
      <c r="W99" s="296">
        <v>227443.09546135503</v>
      </c>
      <c r="X99" s="296">
        <v>107066.3512447562</v>
      </c>
      <c r="Y99" s="296">
        <v>629637.66772074613</v>
      </c>
      <c r="Z99" s="296">
        <v>252960.25384732717</v>
      </c>
      <c r="AA99" s="296">
        <v>114051.22747342054</v>
      </c>
      <c r="AB99" s="296">
        <v>293839.42825746228</v>
      </c>
    </row>
    <row r="100" spans="1:28" s="295" customFormat="1" ht="15" customHeight="1">
      <c r="A100" s="295">
        <v>18</v>
      </c>
      <c r="B100" s="295">
        <v>2032</v>
      </c>
      <c r="C100" s="296">
        <v>434562.13384847931</v>
      </c>
      <c r="D100" s="296">
        <v>20794.247862484688</v>
      </c>
      <c r="E100" s="296">
        <v>-17389.1111145</v>
      </c>
      <c r="F100" s="296">
        <v>11611.988060328975</v>
      </c>
      <c r="G100" s="296">
        <v>49695.345888547839</v>
      </c>
      <c r="H100" s="296">
        <v>341463.29412560468</v>
      </c>
      <c r="I100" s="296">
        <v>8785.185934720399</v>
      </c>
      <c r="J100" s="296">
        <v>66226.649538032827</v>
      </c>
      <c r="K100" s="295">
        <v>2032</v>
      </c>
      <c r="L100" s="297">
        <v>915749.73414369882</v>
      </c>
      <c r="M100" s="297">
        <v>2393186.724232188</v>
      </c>
      <c r="N100" s="295">
        <v>2032</v>
      </c>
      <c r="O100" s="297">
        <v>-121723.77780150001</v>
      </c>
      <c r="P100" s="295">
        <v>2032</v>
      </c>
      <c r="Q100" s="298">
        <v>4.4381693810745471E-2</v>
      </c>
      <c r="R100" s="298"/>
      <c r="S100" s="298"/>
      <c r="T100" s="299">
        <v>5.7202957053521276E-2</v>
      </c>
      <c r="U100" s="296">
        <v>223492.44056652053</v>
      </c>
      <c r="V100" s="296">
        <v>540400.21170197672</v>
      </c>
      <c r="W100" s="296">
        <v>227918.03344902588</v>
      </c>
      <c r="X100" s="296">
        <v>107042.52983065312</v>
      </c>
      <c r="Y100" s="296">
        <v>631885.47914493317</v>
      </c>
      <c r="Z100" s="296">
        <v>253830.89950641195</v>
      </c>
      <c r="AA100" s="296">
        <v>114206.13508949695</v>
      </c>
      <c r="AB100" s="296">
        <v>294410.99494316947</v>
      </c>
    </row>
    <row r="101" spans="1:28" s="295" customFormat="1" ht="15" customHeight="1">
      <c r="A101" s="295">
        <v>19</v>
      </c>
      <c r="B101" s="295">
        <v>2033</v>
      </c>
      <c r="C101" s="296">
        <v>396189.26965022774</v>
      </c>
      <c r="D101" s="296">
        <v>17017.047722544125</v>
      </c>
      <c r="E101" s="296">
        <v>-17910.784447934999</v>
      </c>
      <c r="F101" s="296">
        <v>8583.6334172746519</v>
      </c>
      <c r="G101" s="296">
        <v>44125.058372064341</v>
      </c>
      <c r="H101" s="296">
        <v>312168.66095657938</v>
      </c>
      <c r="I101" s="296">
        <v>6665.7228114388627</v>
      </c>
      <c r="J101" s="296">
        <v>57888.495730069837</v>
      </c>
      <c r="K101" s="295">
        <v>2033</v>
      </c>
      <c r="L101" s="297">
        <v>824727.10421226383</v>
      </c>
      <c r="M101" s="297">
        <v>2396218.9143927526</v>
      </c>
      <c r="N101" s="295">
        <v>2033</v>
      </c>
      <c r="O101" s="297">
        <v>-125375.491135545</v>
      </c>
      <c r="P101" s="295">
        <v>2033</v>
      </c>
      <c r="Q101" s="298">
        <v>4.4480886009992095E-2</v>
      </c>
      <c r="R101" s="298"/>
      <c r="S101" s="298"/>
      <c r="T101" s="299">
        <v>5.7213365906292932E-2</v>
      </c>
      <c r="U101" s="296">
        <v>223621.96685503665</v>
      </c>
      <c r="V101" s="296">
        <v>541378.4776444796</v>
      </c>
      <c r="W101" s="296">
        <v>228050.12461454232</v>
      </c>
      <c r="X101" s="296">
        <v>106835.97935185813</v>
      </c>
      <c r="Y101" s="296">
        <v>633264.6507401776</v>
      </c>
      <c r="Z101" s="296">
        <v>254349.76792522546</v>
      </c>
      <c r="AA101" s="296">
        <v>114181.94204109858</v>
      </c>
      <c r="AB101" s="296">
        <v>294536.00522033457</v>
      </c>
    </row>
    <row r="102" spans="1:28" s="295" customFormat="1" ht="15" customHeight="1">
      <c r="A102" s="295">
        <v>20</v>
      </c>
      <c r="B102" s="295">
        <v>2034</v>
      </c>
      <c r="C102" s="296">
        <v>354468.53324918519</v>
      </c>
      <c r="D102" s="296">
        <v>12938.480071118312</v>
      </c>
      <c r="E102" s="296">
        <v>-18448.10798137305</v>
      </c>
      <c r="F102" s="296">
        <v>5320.1445102507223</v>
      </c>
      <c r="G102" s="296">
        <v>38085.946441760352</v>
      </c>
      <c r="H102" s="296">
        <v>280305.74685896316</v>
      </c>
      <c r="I102" s="296">
        <v>4380.8517883700388</v>
      </c>
      <c r="J102" s="296">
        <v>48859.022378564165</v>
      </c>
      <c r="K102" s="295">
        <v>2034</v>
      </c>
      <c r="L102" s="297">
        <v>725910.61731683894</v>
      </c>
      <c r="M102" s="297">
        <v>2386488.3074285514</v>
      </c>
      <c r="N102" s="295">
        <v>2034</v>
      </c>
      <c r="O102" s="297">
        <v>-129136.75586961136</v>
      </c>
      <c r="P102" s="295">
        <v>2034</v>
      </c>
      <c r="Q102" s="298">
        <v>4.4615280000336745E-2</v>
      </c>
      <c r="R102" s="298"/>
      <c r="S102" s="298"/>
      <c r="T102" s="299">
        <v>5.3295817431818091E-2</v>
      </c>
      <c r="U102" s="296">
        <v>283890.04888089828</v>
      </c>
      <c r="V102" s="296">
        <v>603830.88544148766</v>
      </c>
      <c r="W102" s="296">
        <v>289511.63400725269</v>
      </c>
      <c r="X102" s="296">
        <v>106430.97962517782</v>
      </c>
      <c r="Y102" s="296">
        <v>504300.64776224602</v>
      </c>
      <c r="Z102" s="296">
        <v>254485.04910224452</v>
      </c>
      <c r="AA102" s="296">
        <v>113962.93948931228</v>
      </c>
      <c r="AB102" s="296">
        <v>230076.12311993234</v>
      </c>
    </row>
    <row r="103" spans="1:28" s="295" customFormat="1" ht="15" customHeight="1">
      <c r="A103" s="295">
        <v>21</v>
      </c>
      <c r="B103" s="295">
        <v>2035</v>
      </c>
      <c r="C103" s="296">
        <v>309205.6262713446</v>
      </c>
      <c r="D103" s="296">
        <v>8541.4686300078702</v>
      </c>
      <c r="E103" s="296">
        <v>-19001.551220814243</v>
      </c>
      <c r="F103" s="296">
        <v>1808.3022163392575</v>
      </c>
      <c r="G103" s="296">
        <v>31551.053351301896</v>
      </c>
      <c r="H103" s="296">
        <v>245725.31524052113</v>
      </c>
      <c r="I103" s="296">
        <v>1921.2597905641419</v>
      </c>
      <c r="J103" s="296">
        <v>39098.63893365534</v>
      </c>
      <c r="K103" s="295">
        <v>2035</v>
      </c>
      <c r="L103" s="297">
        <v>618850.11321292003</v>
      </c>
      <c r="M103" s="297">
        <v>2372180.8805996352</v>
      </c>
      <c r="N103" s="295">
        <v>2035</v>
      </c>
      <c r="O103" s="297">
        <v>-133010.85854569971</v>
      </c>
      <c r="P103" s="295">
        <v>2035</v>
      </c>
      <c r="Q103" s="298">
        <v>4.4807639358235299E-2</v>
      </c>
      <c r="R103" s="298"/>
      <c r="S103" s="298"/>
      <c r="T103" s="299">
        <v>5.3302142894565356E-2</v>
      </c>
      <c r="U103" s="296">
        <v>282102.58207983227</v>
      </c>
      <c r="V103" s="296">
        <v>600725.34666177654</v>
      </c>
      <c r="W103" s="296">
        <v>287688.77182398736</v>
      </c>
      <c r="X103" s="296">
        <v>105339.00735814399</v>
      </c>
      <c r="Y103" s="296">
        <v>501800.35752558091</v>
      </c>
      <c r="Z103" s="296">
        <v>253223.3285661496</v>
      </c>
      <c r="AA103" s="296">
        <v>113056.1174310045</v>
      </c>
      <c r="AB103" s="296">
        <v>228245.36915316005</v>
      </c>
    </row>
    <row r="104" spans="1:28" s="295" customFormat="1" ht="15" customHeight="1">
      <c r="A104" s="295">
        <v>22</v>
      </c>
      <c r="B104" s="295">
        <v>2036</v>
      </c>
      <c r="C104" s="296">
        <v>260196.41075319657</v>
      </c>
      <c r="D104" s="296">
        <v>3808.0814943481359</v>
      </c>
      <c r="E104" s="296">
        <v>-19571.597757438671</v>
      </c>
      <c r="F104" s="296">
        <v>-1965.7725894094501</v>
      </c>
      <c r="G104" s="296">
        <v>24492.062789102176</v>
      </c>
      <c r="H104" s="296">
        <v>208270.5678831753</v>
      </c>
      <c r="I104" s="296">
        <v>-722.8315561321358</v>
      </c>
      <c r="J104" s="296">
        <v>28565.76164616532</v>
      </c>
      <c r="K104" s="295">
        <v>2036</v>
      </c>
      <c r="L104" s="297">
        <v>503072.68266300729</v>
      </c>
      <c r="M104" s="297">
        <v>2352934.3719731332</v>
      </c>
      <c r="N104" s="295">
        <v>2036</v>
      </c>
      <c r="O104" s="297">
        <v>-137001.18430207067</v>
      </c>
      <c r="P104" s="295">
        <v>2036</v>
      </c>
      <c r="Q104" s="298">
        <v>4.5105747892180484E-2</v>
      </c>
      <c r="R104" s="298"/>
      <c r="S104" s="298"/>
      <c r="T104" s="299">
        <v>5.3309097958529714E-2</v>
      </c>
      <c r="U104" s="296">
        <v>279720.5224406909</v>
      </c>
      <c r="V104" s="296">
        <v>596412.56728816894</v>
      </c>
      <c r="W104" s="296">
        <v>285259.54268704122</v>
      </c>
      <c r="X104" s="296">
        <v>103989.31858617027</v>
      </c>
      <c r="Y104" s="296">
        <v>498299.51982416544</v>
      </c>
      <c r="Z104" s="296">
        <v>251456.70213349091</v>
      </c>
      <c r="AA104" s="296">
        <v>111894.99092319069</v>
      </c>
      <c r="AB104" s="296">
        <v>225901.20809021516</v>
      </c>
    </row>
    <row r="105" spans="1:28" s="295" customFormat="1" ht="15" customHeight="1">
      <c r="A105" s="295">
        <v>23</v>
      </c>
      <c r="B105" s="295">
        <v>2037</v>
      </c>
      <c r="C105" s="296">
        <v>207226.44258348068</v>
      </c>
      <c r="D105" s="296">
        <v>-1280.5092066937405</v>
      </c>
      <c r="E105" s="296">
        <v>-20158.745690161832</v>
      </c>
      <c r="F105" s="296">
        <v>-6016.6500900675182</v>
      </c>
      <c r="G105" s="296">
        <v>16879.234553544804</v>
      </c>
      <c r="H105" s="296">
        <v>167776.78629542972</v>
      </c>
      <c r="I105" s="296">
        <v>-3561.6878276700172</v>
      </c>
      <c r="J105" s="296">
        <v>17216.719354143559</v>
      </c>
      <c r="K105" s="295">
        <v>2037</v>
      </c>
      <c r="L105" s="297">
        <v>378081.58997200563</v>
      </c>
      <c r="M105" s="297">
        <v>2328363.8414980005</v>
      </c>
      <c r="N105" s="295">
        <v>2037</v>
      </c>
      <c r="O105" s="297">
        <v>-141111.2198311328</v>
      </c>
      <c r="P105" s="295">
        <v>2037</v>
      </c>
      <c r="Q105" s="298">
        <v>4.5629810326274542E-2</v>
      </c>
      <c r="R105" s="298"/>
      <c r="S105" s="298"/>
      <c r="T105" s="299">
        <v>5.3316779659774514E-2</v>
      </c>
      <c r="U105" s="296">
        <v>276697.63131454465</v>
      </c>
      <c r="V105" s="296">
        <v>590797.84119524632</v>
      </c>
      <c r="W105" s="296">
        <v>282176.79233067425</v>
      </c>
      <c r="X105" s="296">
        <v>102362.37155391958</v>
      </c>
      <c r="Y105" s="296">
        <v>493719.52744928031</v>
      </c>
      <c r="Z105" s="296">
        <v>249145.5022776461</v>
      </c>
      <c r="AA105" s="296">
        <v>110460.00809352838</v>
      </c>
      <c r="AB105" s="296">
        <v>223004.16728316108</v>
      </c>
    </row>
    <row r="106" spans="1:28" s="295" customFormat="1" ht="15" customHeight="1">
      <c r="A106" s="295">
        <v>24</v>
      </c>
      <c r="B106" s="295">
        <v>2038</v>
      </c>
      <c r="C106" s="296">
        <v>171041.62676717268</v>
      </c>
      <c r="D106" s="296">
        <v>14642.343816435836</v>
      </c>
      <c r="E106" s="296">
        <v>0</v>
      </c>
      <c r="F106" s="296">
        <v>11234.424387739595</v>
      </c>
      <c r="G106" s="296">
        <v>23492.639709467672</v>
      </c>
      <c r="H106" s="296">
        <v>131545.81957564852</v>
      </c>
      <c r="I106" s="296">
        <v>7928.3709417129585</v>
      </c>
      <c r="J106" s="296">
        <v>34351.413031742224</v>
      </c>
      <c r="K106" s="295">
        <v>2038</v>
      </c>
      <c r="L106" s="297">
        <v>394236.63822991948</v>
      </c>
      <c r="M106" s="297">
        <v>2450602.9431766458</v>
      </c>
      <c r="N106" s="295">
        <v>2038</v>
      </c>
      <c r="O106" s="297">
        <v>0</v>
      </c>
      <c r="P106" s="295">
        <v>2038</v>
      </c>
      <c r="Q106" s="298">
        <v>4.3691315220514088E-2</v>
      </c>
      <c r="R106" s="298"/>
      <c r="S106" s="298"/>
      <c r="T106" s="299">
        <v>5.3121140142517814E-2</v>
      </c>
      <c r="U106" s="296">
        <v>293955.93498912256</v>
      </c>
      <c r="V106" s="296">
        <v>605374.59878948017</v>
      </c>
      <c r="W106" s="296">
        <v>299776.84459286759</v>
      </c>
      <c r="X106" s="296">
        <v>122239.10167864503</v>
      </c>
      <c r="Y106" s="296">
        <v>502926.58976356813</v>
      </c>
      <c r="Z106" s="296">
        <v>253791.65872328207</v>
      </c>
      <c r="AA106" s="296">
        <v>123403.28359939404</v>
      </c>
      <c r="AB106" s="296">
        <v>249134.93104028609</v>
      </c>
    </row>
    <row r="107" spans="1:28" s="295" customFormat="1" ht="15" customHeight="1">
      <c r="A107" s="295">
        <v>25</v>
      </c>
      <c r="B107" s="295">
        <v>2039</v>
      </c>
      <c r="C107" s="296">
        <v>178350.06443730718</v>
      </c>
      <c r="D107" s="296">
        <v>15267.996525368322</v>
      </c>
      <c r="E107" s="296">
        <v>0</v>
      </c>
      <c r="F107" s="296">
        <v>11714.460107403322</v>
      </c>
      <c r="G107" s="296">
        <v>24496.456711613519</v>
      </c>
      <c r="H107" s="296">
        <v>137166.64090029639</v>
      </c>
      <c r="I107" s="296">
        <v>8267.1423036814103</v>
      </c>
      <c r="J107" s="296">
        <v>35819.214559175547</v>
      </c>
      <c r="K107" s="295">
        <v>2039</v>
      </c>
      <c r="L107" s="297">
        <v>411081.97554484569</v>
      </c>
      <c r="M107" s="297">
        <v>2579259.5976934205</v>
      </c>
      <c r="N107" s="295">
        <v>2039</v>
      </c>
      <c r="O107" s="297">
        <v>0</v>
      </c>
      <c r="P107" s="295">
        <v>2039</v>
      </c>
      <c r="Q107" s="298">
        <v>4.3691315220514088E-2</v>
      </c>
      <c r="R107" s="298"/>
      <c r="S107" s="298"/>
      <c r="T107" s="299">
        <v>5.31211401425178E-2</v>
      </c>
      <c r="U107" s="296">
        <v>309388.62157605152</v>
      </c>
      <c r="V107" s="296">
        <v>637156.76522592793</v>
      </c>
      <c r="W107" s="296">
        <v>315515.12893399317</v>
      </c>
      <c r="X107" s="296">
        <v>128656.65451677391</v>
      </c>
      <c r="Y107" s="296">
        <v>529330.23572615557</v>
      </c>
      <c r="Z107" s="296">
        <v>267115.72080625442</v>
      </c>
      <c r="AA107" s="296">
        <v>129881.95598836223</v>
      </c>
      <c r="AB107" s="296">
        <v>262214.51491990109</v>
      </c>
    </row>
    <row r="108" spans="1:28" s="295" customFormat="1" ht="15" customHeight="1">
      <c r="A108" s="295">
        <v>26</v>
      </c>
      <c r="B108" s="295">
        <v>2040</v>
      </c>
      <c r="C108" s="296">
        <v>185970.78434064888</v>
      </c>
      <c r="D108" s="296">
        <v>15920.382748900785</v>
      </c>
      <c r="E108" s="296">
        <v>0</v>
      </c>
      <c r="F108" s="296">
        <v>12215.007273332558</v>
      </c>
      <c r="G108" s="296">
        <v>25543.165810444054</v>
      </c>
      <c r="H108" s="296">
        <v>143027.63429932515</v>
      </c>
      <c r="I108" s="296">
        <v>8620.3890271754135</v>
      </c>
      <c r="J108" s="296">
        <v>37349.733778074558</v>
      </c>
      <c r="K108" s="295">
        <v>2040</v>
      </c>
      <c r="L108" s="297">
        <v>428647.09727790143</v>
      </c>
      <c r="M108" s="297">
        <v>2755608.7349069151</v>
      </c>
      <c r="N108" s="295">
        <v>2040</v>
      </c>
      <c r="O108" s="297">
        <v>0</v>
      </c>
      <c r="P108" s="295">
        <v>2040</v>
      </c>
      <c r="Q108" s="298">
        <v>4.3691315220514081E-2</v>
      </c>
      <c r="R108" s="298"/>
      <c r="S108" s="298"/>
      <c r="T108" s="299">
        <v>6.8689220608552079E-2</v>
      </c>
      <c r="U108" s="296">
        <v>66183.211731762261</v>
      </c>
      <c r="V108" s="296">
        <v>121399.11688160666</v>
      </c>
      <c r="W108" s="296">
        <v>58294.214633125812</v>
      </c>
      <c r="X108" s="296">
        <v>348973.82356791984</v>
      </c>
      <c r="Y108" s="296">
        <v>489788.1328383353</v>
      </c>
      <c r="Z108" s="296">
        <v>630876.58055741992</v>
      </c>
      <c r="AA108" s="296">
        <v>420319.68131042516</v>
      </c>
      <c r="AB108" s="296">
        <v>619773.97338632017</v>
      </c>
    </row>
    <row r="109" spans="1:28" s="295" customFormat="1" ht="15" customHeight="1">
      <c r="A109" s="295">
        <v>27</v>
      </c>
      <c r="B109" s="295">
        <v>2041</v>
      </c>
      <c r="C109" s="296">
        <v>193917.12998474052</v>
      </c>
      <c r="D109" s="296">
        <v>16600.644783378568</v>
      </c>
      <c r="E109" s="296">
        <v>0</v>
      </c>
      <c r="F109" s="296">
        <v>12736.942319114785</v>
      </c>
      <c r="G109" s="296">
        <v>26634.599742358518</v>
      </c>
      <c r="H109" s="296">
        <v>149139.06208530103</v>
      </c>
      <c r="I109" s="296">
        <v>8988.7296299175941</v>
      </c>
      <c r="J109" s="296">
        <v>38945.650552677907</v>
      </c>
      <c r="K109" s="295">
        <v>2041</v>
      </c>
      <c r="L109" s="297">
        <v>446962.75909748895</v>
      </c>
      <c r="M109" s="297">
        <v>2944015.2153299707</v>
      </c>
      <c r="N109" s="295">
        <v>2041</v>
      </c>
      <c r="O109" s="297">
        <v>0</v>
      </c>
      <c r="P109" s="295">
        <v>2041</v>
      </c>
      <c r="Q109" s="298">
        <v>4.3691315220514081E-2</v>
      </c>
      <c r="R109" s="298"/>
      <c r="S109" s="298"/>
      <c r="T109" s="299">
        <v>6.8689220608552079E-2</v>
      </c>
      <c r="U109" s="296">
        <v>70708.290284286311</v>
      </c>
      <c r="V109" s="296">
        <v>129699.41730103588</v>
      </c>
      <c r="W109" s="296">
        <v>62279.906676021892</v>
      </c>
      <c r="X109" s="296">
        <v>372833.86183290568</v>
      </c>
      <c r="Y109" s="296">
        <v>523275.92705675791</v>
      </c>
      <c r="Z109" s="296">
        <v>674010.87412329181</v>
      </c>
      <c r="AA109" s="296">
        <v>449057.77856098162</v>
      </c>
      <c r="AB109" s="296">
        <v>662149.15949468967</v>
      </c>
    </row>
    <row r="110" spans="1:28" s="295" customFormat="1" ht="15" customHeight="1">
      <c r="A110" s="295">
        <v>28</v>
      </c>
      <c r="B110" s="295">
        <v>2042</v>
      </c>
      <c r="C110" s="296">
        <v>202203.01503185849</v>
      </c>
      <c r="D110" s="296">
        <v>17309.973734327552</v>
      </c>
      <c r="E110" s="296">
        <v>0</v>
      </c>
      <c r="F110" s="296">
        <v>13281.179127468242</v>
      </c>
      <c r="G110" s="296">
        <v>27772.669554749762</v>
      </c>
      <c r="H110" s="296">
        <v>155511.62506914389</v>
      </c>
      <c r="I110" s="296">
        <v>9372.8090582743444</v>
      </c>
      <c r="J110" s="296">
        <v>40609.759255143283</v>
      </c>
      <c r="K110" s="295">
        <v>2042</v>
      </c>
      <c r="L110" s="297">
        <v>466061.03083096555</v>
      </c>
      <c r="M110" s="297">
        <v>3145303.4236325119</v>
      </c>
      <c r="N110" s="295">
        <v>2042</v>
      </c>
      <c r="O110" s="297">
        <v>0</v>
      </c>
      <c r="P110" s="295">
        <v>2042</v>
      </c>
      <c r="Q110" s="298">
        <v>4.3691315220514088E-2</v>
      </c>
      <c r="R110" s="298"/>
      <c r="S110" s="298"/>
      <c r="T110" s="299">
        <v>6.8689220608552065E-2</v>
      </c>
      <c r="U110" s="296">
        <v>75542.757507603543</v>
      </c>
      <c r="V110" s="296">
        <v>138567.2258607423</v>
      </c>
      <c r="W110" s="296">
        <v>66538.108455274865</v>
      </c>
      <c r="X110" s="296">
        <v>398325.25863414508</v>
      </c>
      <c r="Y110" s="296">
        <v>559053.34874148259</v>
      </c>
      <c r="Z110" s="296">
        <v>720094.34560884954</v>
      </c>
      <c r="AA110" s="296">
        <v>479760.75699675304</v>
      </c>
      <c r="AB110" s="296">
        <v>707421.62182766059</v>
      </c>
    </row>
    <row r="111" spans="1:28" s="295" customFormat="1" ht="15" customHeight="1">
      <c r="A111" s="295">
        <v>29</v>
      </c>
      <c r="B111" s="295">
        <v>2043</v>
      </c>
      <c r="C111" s="296">
        <v>210842.94766115479</v>
      </c>
      <c r="D111" s="296">
        <v>18049.611602021632</v>
      </c>
      <c r="E111" s="296">
        <v>0</v>
      </c>
      <c r="F111" s="296">
        <v>13848.670630405833</v>
      </c>
      <c r="G111" s="296">
        <v>28959.367952154666</v>
      </c>
      <c r="H111" s="296">
        <v>162156.48129672333</v>
      </c>
      <c r="I111" s="296">
        <v>9773.2998165253466</v>
      </c>
      <c r="J111" s="296">
        <v>42344.973658356306</v>
      </c>
      <c r="K111" s="295">
        <v>2043</v>
      </c>
      <c r="L111" s="297">
        <v>485975.35261734191</v>
      </c>
      <c r="M111" s="297">
        <v>3360354.1093131141</v>
      </c>
      <c r="N111" s="295">
        <v>2043</v>
      </c>
      <c r="O111" s="297">
        <v>0</v>
      </c>
      <c r="P111" s="295">
        <v>2043</v>
      </c>
      <c r="Q111" s="298">
        <v>4.3691315220514088E-2</v>
      </c>
      <c r="R111" s="298"/>
      <c r="S111" s="298"/>
      <c r="T111" s="299">
        <v>6.8689220608552079E-2</v>
      </c>
      <c r="U111" s="296">
        <v>80707.766923913412</v>
      </c>
      <c r="V111" s="296">
        <v>148041.34422729298</v>
      </c>
      <c r="W111" s="296">
        <v>71087.452006578911</v>
      </c>
      <c r="X111" s="296">
        <v>425559.55321747891</v>
      </c>
      <c r="Y111" s="296">
        <v>597276.94430163538</v>
      </c>
      <c r="Z111" s="296">
        <v>769328.63620681793</v>
      </c>
      <c r="AA111" s="296">
        <v>512562.95947413507</v>
      </c>
      <c r="AB111" s="296">
        <v>755789.45295526145</v>
      </c>
    </row>
    <row r="112" spans="1:28" s="295" customFormat="1" ht="15" customHeight="1">
      <c r="A112" s="295">
        <v>30</v>
      </c>
      <c r="B112" s="295">
        <v>2044</v>
      </c>
      <c r="C112" s="296">
        <v>219852.05597176828</v>
      </c>
      <c r="D112" s="296">
        <v>18820.853456164419</v>
      </c>
      <c r="E112" s="296">
        <v>0</v>
      </c>
      <c r="F112" s="296">
        <v>14440.410477772446</v>
      </c>
      <c r="G112" s="296">
        <v>30196.77278538228</v>
      </c>
      <c r="H112" s="296">
        <v>169085.26558605104</v>
      </c>
      <c r="I112" s="296">
        <v>10190.90314438566</v>
      </c>
      <c r="J112" s="296">
        <v>44154.332037804212</v>
      </c>
      <c r="K112" s="295">
        <v>2044</v>
      </c>
      <c r="L112" s="297">
        <v>506740.59345932829</v>
      </c>
      <c r="M112" s="297">
        <v>3590108.2404750707</v>
      </c>
      <c r="N112" s="295">
        <v>2044</v>
      </c>
      <c r="O112" s="297">
        <v>0</v>
      </c>
      <c r="P112" s="295">
        <v>2044</v>
      </c>
      <c r="Q112" s="298">
        <v>4.3691315220514088E-2</v>
      </c>
      <c r="R112" s="298"/>
      <c r="S112" s="298"/>
      <c r="T112" s="299">
        <v>6.8689220608552079E-2</v>
      </c>
      <c r="U112" s="296">
        <v>86225.918364035228</v>
      </c>
      <c r="V112" s="296">
        <v>158163.22701480146</v>
      </c>
      <c r="W112" s="296">
        <v>75947.843275172723</v>
      </c>
      <c r="X112" s="296">
        <v>454655.91099006438</v>
      </c>
      <c r="Y112" s="296">
        <v>638113.96353742678</v>
      </c>
      <c r="Z112" s="296">
        <v>821929.1737215505</v>
      </c>
      <c r="AA112" s="296">
        <v>547607.9141393007</v>
      </c>
      <c r="AB112" s="296">
        <v>807464.28943271865</v>
      </c>
    </row>
    <row r="113" spans="1:28" s="295" customFormat="1" ht="15" customHeight="1">
      <c r="A113" s="295">
        <v>31</v>
      </c>
      <c r="B113" s="295">
        <v>2045</v>
      </c>
      <c r="C113" s="296">
        <v>229246.11447138595</v>
      </c>
      <c r="D113" s="296">
        <v>19625.049703492867</v>
      </c>
      <c r="E113" s="296">
        <v>0</v>
      </c>
      <c r="F113" s="296">
        <v>15057.434777077184</v>
      </c>
      <c r="G113" s="296">
        <v>31487.05068972888</v>
      </c>
      <c r="H113" s="296">
        <v>176310.10989927739</v>
      </c>
      <c r="I113" s="296">
        <v>10626.350244842115</v>
      </c>
      <c r="J113" s="296">
        <v>46041.002491447543</v>
      </c>
      <c r="K113" s="295">
        <v>2045</v>
      </c>
      <c r="L113" s="297">
        <v>528393.1122772519</v>
      </c>
      <c r="M113" s="297">
        <v>3835571.1210928317</v>
      </c>
      <c r="N113" s="295">
        <v>2045</v>
      </c>
      <c r="O113" s="297">
        <v>0</v>
      </c>
      <c r="P113" s="295">
        <v>2045</v>
      </c>
      <c r="Q113" s="298">
        <v>4.3691315220514088E-2</v>
      </c>
      <c r="R113" s="298"/>
      <c r="S113" s="298"/>
      <c r="T113" s="299">
        <v>6.8689220608552079E-2</v>
      </c>
      <c r="U113" s="296">
        <v>92121.356854421058</v>
      </c>
      <c r="V113" s="296">
        <v>168977.16317225751</v>
      </c>
      <c r="W113" s="296">
        <v>81140.549215582854</v>
      </c>
      <c r="X113" s="296">
        <v>485741.64493627707</v>
      </c>
      <c r="Y113" s="296">
        <v>681743.09145240777</v>
      </c>
      <c r="Z113" s="296">
        <v>878126.1151872403</v>
      </c>
      <c r="AA113" s="296">
        <v>585048.96244483313</v>
      </c>
      <c r="AB113" s="296">
        <v>862672.23782981257</v>
      </c>
    </row>
    <row r="114" spans="1:28" s="295" customFormat="1" ht="15" customHeight="1">
      <c r="A114" s="295">
        <v>32</v>
      </c>
      <c r="B114" s="295">
        <v>2046</v>
      </c>
      <c r="C114" s="296">
        <v>239041.57169663379</v>
      </c>
      <c r="D114" s="296">
        <v>20463.608452273413</v>
      </c>
      <c r="E114" s="296">
        <v>0</v>
      </c>
      <c r="F114" s="296">
        <v>15700.823907666914</v>
      </c>
      <c r="G114" s="296">
        <v>32832.460878650301</v>
      </c>
      <c r="H114" s="296">
        <v>183843.66458516361</v>
      </c>
      <c r="I114" s="296">
        <v>11080.403564453973</v>
      </c>
      <c r="J114" s="296">
        <v>48008.288486904603</v>
      </c>
      <c r="K114" s="295">
        <v>2046</v>
      </c>
      <c r="L114" s="297">
        <v>550970.82157174672</v>
      </c>
      <c r="M114" s="297">
        <v>4097816.7897841912</v>
      </c>
      <c r="N114" s="295">
        <v>2046</v>
      </c>
      <c r="O114" s="297">
        <v>0</v>
      </c>
      <c r="P114" s="295">
        <v>2046</v>
      </c>
      <c r="Q114" s="298">
        <v>4.3691315220514074E-2</v>
      </c>
      <c r="R114" s="298"/>
      <c r="S114" s="298"/>
      <c r="T114" s="299">
        <v>6.8689220608552079E-2</v>
      </c>
      <c r="U114" s="296">
        <v>98419.878265271516</v>
      </c>
      <c r="V114" s="296">
        <v>180530.46977267106</v>
      </c>
      <c r="W114" s="296">
        <v>86688.290846550677</v>
      </c>
      <c r="X114" s="296">
        <v>518952.77268386021</v>
      </c>
      <c r="Y114" s="296">
        <v>728355.23010119167</v>
      </c>
      <c r="Z114" s="296">
        <v>938165.35393482225</v>
      </c>
      <c r="AA114" s="296">
        <v>625049.9301051111</v>
      </c>
      <c r="AB114" s="296">
        <v>921654.86407471239</v>
      </c>
    </row>
    <row r="115" spans="1:28" s="295" customFormat="1" ht="15" customHeight="1">
      <c r="A115" s="295">
        <v>33</v>
      </c>
      <c r="B115" s="295">
        <v>2047</v>
      </c>
      <c r="C115" s="296">
        <v>249255.57901365933</v>
      </c>
      <c r="D115" s="296">
        <v>21337.997977830608</v>
      </c>
      <c r="E115" s="296">
        <v>0</v>
      </c>
      <c r="F115" s="296">
        <v>16371.704412417617</v>
      </c>
      <c r="G115" s="296">
        <v>34235.359099534158</v>
      </c>
      <c r="H115" s="296">
        <v>191699.12052922315</v>
      </c>
      <c r="I115" s="296">
        <v>11553.85812835953</v>
      </c>
      <c r="J115" s="296">
        <v>50059.634645661565</v>
      </c>
      <c r="K115" s="295">
        <v>2047</v>
      </c>
      <c r="L115" s="297">
        <v>574513.25380668591</v>
      </c>
      <c r="M115" s="297">
        <v>4377992.7193353157</v>
      </c>
      <c r="N115" s="295">
        <v>2047</v>
      </c>
      <c r="O115" s="297">
        <v>0</v>
      </c>
      <c r="P115" s="295">
        <v>2047</v>
      </c>
      <c r="Q115" s="298">
        <v>4.3691315220514094E-2</v>
      </c>
      <c r="R115" s="298"/>
      <c r="S115" s="298"/>
      <c r="T115" s="299">
        <v>6.8689220608552079E-2</v>
      </c>
      <c r="U115" s="296">
        <v>105149.04218202467</v>
      </c>
      <c r="V115" s="296">
        <v>192873.69905196814</v>
      </c>
      <c r="W115" s="296">
        <v>92615.342668311059</v>
      </c>
      <c r="X115" s="296">
        <v>554434.61165780108</v>
      </c>
      <c r="Y115" s="296">
        <v>778154.33389367047</v>
      </c>
      <c r="Z115" s="296">
        <v>1002309.5955140541</v>
      </c>
      <c r="AA115" s="296">
        <v>667785.84392625769</v>
      </c>
      <c r="AB115" s="296">
        <v>984670.25044122874</v>
      </c>
    </row>
    <row r="116" spans="1:28" s="295" customFormat="1" ht="15" customHeight="1">
      <c r="A116" s="295">
        <v>34</v>
      </c>
      <c r="B116" s="295">
        <v>2048</v>
      </c>
      <c r="C116" s="296">
        <v>259906.02064933398</v>
      </c>
      <c r="D116" s="296">
        <v>22249.749293425335</v>
      </c>
      <c r="E116" s="296">
        <v>0</v>
      </c>
      <c r="F116" s="296">
        <v>17071.250970255809</v>
      </c>
      <c r="G116" s="296">
        <v>35698.201758498159</v>
      </c>
      <c r="H116" s="296">
        <v>199890.2322503163</v>
      </c>
      <c r="I116" s="296">
        <v>12047.542932326203</v>
      </c>
      <c r="J116" s="296">
        <v>52198.632774436031</v>
      </c>
      <c r="K116" s="295">
        <v>2048</v>
      </c>
      <c r="L116" s="297">
        <v>599061.63062859175</v>
      </c>
      <c r="M116" s="297">
        <v>4677324.8375417106</v>
      </c>
      <c r="N116" s="295">
        <v>2048</v>
      </c>
      <c r="O116" s="297">
        <v>0</v>
      </c>
      <c r="P116" s="295">
        <v>2048</v>
      </c>
      <c r="Q116" s="298">
        <v>4.3691315220514094E-2</v>
      </c>
      <c r="R116" s="298"/>
      <c r="S116" s="298"/>
      <c r="T116" s="299">
        <v>6.8689220608552079E-2</v>
      </c>
      <c r="U116" s="296">
        <v>112338.29249409407</v>
      </c>
      <c r="V116" s="296">
        <v>206060.85960354932</v>
      </c>
      <c r="W116" s="296">
        <v>98947.638877228805</v>
      </c>
      <c r="X116" s="296">
        <v>592342.41492606828</v>
      </c>
      <c r="Y116" s="296">
        <v>831358.30201064853</v>
      </c>
      <c r="Z116" s="296">
        <v>1070839.507178541</v>
      </c>
      <c r="AA116" s="296">
        <v>713443.6976471839</v>
      </c>
      <c r="AB116" s="296">
        <v>1051994.1248043964</v>
      </c>
    </row>
    <row r="117" spans="1:28" s="295" customFormat="1" ht="15" customHeight="1">
      <c r="A117" s="295">
        <v>35</v>
      </c>
      <c r="B117" s="295">
        <v>2049</v>
      </c>
      <c r="C117" s="296">
        <v>271011.5450056594</v>
      </c>
      <c r="D117" s="296">
        <v>23200.458830984102</v>
      </c>
      <c r="E117" s="296">
        <v>0</v>
      </c>
      <c r="F117" s="296">
        <v>17800.688452963866</v>
      </c>
      <c r="G117" s="296">
        <v>37223.550221437021</v>
      </c>
      <c r="H117" s="296">
        <v>208431.34198414005</v>
      </c>
      <c r="I117" s="296">
        <v>12562.322394281568</v>
      </c>
      <c r="J117" s="296">
        <v>54429.028154254906</v>
      </c>
      <c r="K117" s="295">
        <v>2049</v>
      </c>
      <c r="L117" s="297">
        <v>624658.93504372099</v>
      </c>
      <c r="M117" s="297">
        <v>4997122.8913341127</v>
      </c>
      <c r="N117" s="295">
        <v>2049</v>
      </c>
      <c r="O117" s="297">
        <v>0</v>
      </c>
      <c r="P117" s="295">
        <v>2049</v>
      </c>
      <c r="Q117" s="298">
        <v>4.3691315220514074E-2</v>
      </c>
      <c r="R117" s="298"/>
      <c r="S117" s="298"/>
      <c r="T117" s="299">
        <v>6.8689220608552079E-2</v>
      </c>
      <c r="U117" s="296">
        <v>120019.08622850028</v>
      </c>
      <c r="V117" s="296">
        <v>220149.65269636319</v>
      </c>
      <c r="W117" s="296">
        <v>105712.88684254271</v>
      </c>
      <c r="X117" s="296">
        <v>632842.05051939352</v>
      </c>
      <c r="Y117" s="296">
        <v>888199.93183572055</v>
      </c>
      <c r="Z117" s="296">
        <v>1144054.9459633525</v>
      </c>
      <c r="AA117" s="296">
        <v>762223.27014271729</v>
      </c>
      <c r="AB117" s="296">
        <v>1123921.0671055226</v>
      </c>
    </row>
    <row r="118" spans="1:28" s="295" customFormat="1" ht="15" customHeight="1">
      <c r="A118" s="295">
        <v>36</v>
      </c>
      <c r="B118" s="295">
        <v>2050</v>
      </c>
      <c r="C118" s="296">
        <v>282591.59731220623</v>
      </c>
      <c r="D118" s="296">
        <v>24191.791236373228</v>
      </c>
      <c r="E118" s="296">
        <v>0</v>
      </c>
      <c r="F118" s="296">
        <v>18561.294069870568</v>
      </c>
      <c r="G118" s="296">
        <v>38814.075298848817</v>
      </c>
      <c r="H118" s="296">
        <v>217337.4047957804</v>
      </c>
      <c r="I118" s="296">
        <v>13099.097867866831</v>
      </c>
      <c r="J118" s="296">
        <v>56754.726098258085</v>
      </c>
      <c r="K118" s="295">
        <v>2050</v>
      </c>
      <c r="L118" s="297">
        <v>651349.98667920416</v>
      </c>
      <c r="M118" s="297">
        <v>5338786.1776604084</v>
      </c>
      <c r="N118" s="295">
        <v>2050</v>
      </c>
      <c r="O118" s="297">
        <v>0</v>
      </c>
      <c r="P118" s="295">
        <v>2050</v>
      </c>
      <c r="Q118" s="298">
        <v>4.3691315220514088E-2</v>
      </c>
      <c r="R118" s="298"/>
      <c r="S118" s="298"/>
      <c r="T118" s="299">
        <v>6.8689220608552079E-2</v>
      </c>
      <c r="U118" s="296">
        <v>128225.0311921153</v>
      </c>
      <c r="V118" s="296">
        <v>235201.72475051897</v>
      </c>
      <c r="W118" s="296">
        <v>112940.68834174104</v>
      </c>
      <c r="X118" s="296">
        <v>676110.72719750553</v>
      </c>
      <c r="Y118" s="296">
        <v>948927.93757519266</v>
      </c>
      <c r="Z118" s="296">
        <v>1222276.2707287588</v>
      </c>
      <c r="AA118" s="296">
        <v>814337.99956891511</v>
      </c>
      <c r="AB118" s="296">
        <v>1200765.7983056614</v>
      </c>
    </row>
    <row r="119" spans="1:28" s="295" customFormat="1" ht="15" customHeight="1">
      <c r="A119" s="295">
        <v>37</v>
      </c>
      <c r="B119" s="295">
        <v>2051</v>
      </c>
      <c r="C119" s="296">
        <v>294666.45367375953</v>
      </c>
      <c r="D119" s="296">
        <v>25225.482284112219</v>
      </c>
      <c r="E119" s="296">
        <v>0</v>
      </c>
      <c r="F119" s="296">
        <v>19354.399604182068</v>
      </c>
      <c r="G119" s="296">
        <v>40472.561922293324</v>
      </c>
      <c r="H119" s="296">
        <v>226624.01476529933</v>
      </c>
      <c r="I119" s="296">
        <v>13658.809220662912</v>
      </c>
      <c r="J119" s="296">
        <v>59179.798789710549</v>
      </c>
      <c r="K119" s="295">
        <v>2051</v>
      </c>
      <c r="L119" s="297">
        <v>679181.52026001981</v>
      </c>
      <c r="M119" s="297">
        <v>5703809.6661994057</v>
      </c>
      <c r="N119" s="295">
        <v>2051</v>
      </c>
      <c r="O119" s="297">
        <v>0</v>
      </c>
      <c r="P119" s="295">
        <v>2051</v>
      </c>
      <c r="Q119" s="298">
        <v>4.3691315220514094E-2</v>
      </c>
      <c r="R119" s="298"/>
      <c r="S119" s="298"/>
      <c r="T119" s="299">
        <v>6.8689220608552079E-2</v>
      </c>
      <c r="U119" s="296">
        <v>136992.03302478261</v>
      </c>
      <c r="V119" s="296">
        <v>251282.93707516146</v>
      </c>
      <c r="W119" s="296">
        <v>120662.66908504255</v>
      </c>
      <c r="X119" s="296">
        <v>722337.76983745338</v>
      </c>
      <c r="Y119" s="296">
        <v>1013808.0385230836</v>
      </c>
      <c r="Z119" s="296">
        <v>1305845.7439110251</v>
      </c>
      <c r="AA119" s="296">
        <v>870015.917275441</v>
      </c>
      <c r="AB119" s="296">
        <v>1282864.5574674162</v>
      </c>
    </row>
    <row r="120" spans="1:28" s="295" customFormat="1" ht="15" customHeight="1">
      <c r="A120" s="295">
        <v>38</v>
      </c>
      <c r="B120" s="295">
        <v>2052</v>
      </c>
      <c r="C120" s="296">
        <v>307257.25657278555</v>
      </c>
      <c r="D120" s="296">
        <v>26303.341916630052</v>
      </c>
      <c r="E120" s="296">
        <v>0</v>
      </c>
      <c r="F120" s="296">
        <v>20181.393744869161</v>
      </c>
      <c r="G120" s="296">
        <v>42201.914020670993</v>
      </c>
      <c r="H120" s="296">
        <v>236307.43229220581</v>
      </c>
      <c r="I120" s="296">
        <v>14242.436479852615</v>
      </c>
      <c r="J120" s="296">
        <v>61708.492412196087</v>
      </c>
      <c r="K120" s="295">
        <v>2052</v>
      </c>
      <c r="L120" s="297">
        <v>708202.26743921032</v>
      </c>
      <c r="M120" s="297">
        <v>6093790.5406967904</v>
      </c>
      <c r="N120" s="295">
        <v>2052</v>
      </c>
      <c r="O120" s="297">
        <v>0</v>
      </c>
      <c r="P120" s="295">
        <v>2052</v>
      </c>
      <c r="Q120" s="298">
        <v>4.3691315220514074E-2</v>
      </c>
      <c r="R120" s="298"/>
      <c r="S120" s="298"/>
      <c r="T120" s="299">
        <v>6.8689220608552079E-2</v>
      </c>
      <c r="U120" s="296">
        <v>146358.45230675305</v>
      </c>
      <c r="V120" s="296">
        <v>268463.65404886438</v>
      </c>
      <c r="W120" s="296">
        <v>128912.61709572509</v>
      </c>
      <c r="X120" s="296">
        <v>771725.44783677964</v>
      </c>
      <c r="Y120" s="296">
        <v>1083124.1217329837</v>
      </c>
      <c r="Z120" s="296">
        <v>1395129.0291137099</v>
      </c>
      <c r="AA120" s="296">
        <v>929500.64557139738</v>
      </c>
      <c r="AB120" s="296">
        <v>1370576.5729905781</v>
      </c>
    </row>
    <row r="121" spans="1:28" s="295" customFormat="1" ht="15" customHeight="1">
      <c r="A121" s="295">
        <v>39</v>
      </c>
      <c r="B121" s="295">
        <v>2053</v>
      </c>
      <c r="C121" s="296">
        <v>320386.0518888841</v>
      </c>
      <c r="D121" s="296">
        <v>27427.257413385738</v>
      </c>
      <c r="E121" s="296">
        <v>0</v>
      </c>
      <c r="F121" s="296">
        <v>21043.724518193681</v>
      </c>
      <c r="G121" s="296">
        <v>44005.159604860251</v>
      </c>
      <c r="H121" s="296">
        <v>246404.6125666195</v>
      </c>
      <c r="I121" s="296">
        <v>14851.00154820024</v>
      </c>
      <c r="J121" s="296">
        <v>64345.234584476828</v>
      </c>
      <c r="K121" s="295">
        <v>2053</v>
      </c>
      <c r="L121" s="297">
        <v>738463.04212462029</v>
      </c>
      <c r="M121" s="297">
        <v>6510435.1875453116</v>
      </c>
      <c r="N121" s="295">
        <v>2053</v>
      </c>
      <c r="O121" s="297">
        <v>0</v>
      </c>
      <c r="P121" s="295">
        <v>2053</v>
      </c>
      <c r="Q121" s="298">
        <v>4.3691315220514094E-2</v>
      </c>
      <c r="R121" s="298"/>
      <c r="S121" s="298"/>
      <c r="T121" s="299">
        <v>6.8689220608552079E-2</v>
      </c>
      <c r="U121" s="296">
        <v>156365.27240787033</v>
      </c>
      <c r="V121" s="296">
        <v>286819.05100349331</v>
      </c>
      <c r="W121" s="296">
        <v>137726.63055179396</v>
      </c>
      <c r="X121" s="296">
        <v>824489.8601562758</v>
      </c>
      <c r="Y121" s="296">
        <v>1157179.4841841112</v>
      </c>
      <c r="Z121" s="296">
        <v>1490516.7910922721</v>
      </c>
      <c r="AA121" s="296">
        <v>993052.46371040482</v>
      </c>
      <c r="AB121" s="296">
        <v>1464285.63443909</v>
      </c>
    </row>
    <row r="122" spans="1:28" s="295" customFormat="1" ht="15" customHeight="1">
      <c r="A122" s="295">
        <v>40</v>
      </c>
      <c r="B122" s="295">
        <v>2054</v>
      </c>
      <c r="C122" s="296">
        <v>334075.82750004425</v>
      </c>
      <c r="D122" s="296">
        <v>28599.196695402297</v>
      </c>
      <c r="E122" s="296">
        <v>0</v>
      </c>
      <c r="F122" s="296">
        <v>21942.901823131575</v>
      </c>
      <c r="G122" s="296">
        <v>45885.456069616324</v>
      </c>
      <c r="H122" s="296">
        <v>256933.23525697857</v>
      </c>
      <c r="I122" s="296">
        <v>15485.569993353287</v>
      </c>
      <c r="J122" s="296">
        <v>67094.642113036927</v>
      </c>
      <c r="K122" s="295">
        <v>2054</v>
      </c>
      <c r="L122" s="297">
        <v>770016.8294515633</v>
      </c>
      <c r="M122" s="297">
        <v>6955566.6621881593</v>
      </c>
      <c r="N122" s="295">
        <v>2054</v>
      </c>
      <c r="O122" s="297">
        <v>0</v>
      </c>
      <c r="P122" s="295">
        <v>2054</v>
      </c>
      <c r="Q122" s="298">
        <v>4.3691315220514074E-2</v>
      </c>
      <c r="R122" s="298"/>
      <c r="S122" s="298"/>
      <c r="T122" s="299">
        <v>6.8689220608552079E-2</v>
      </c>
      <c r="U122" s="296">
        <v>167056.27881294125</v>
      </c>
      <c r="V122" s="296">
        <v>306429.44315870415</v>
      </c>
      <c r="W122" s="296">
        <v>147143.27573588124</v>
      </c>
      <c r="X122" s="296">
        <v>880861.88087488071</v>
      </c>
      <c r="Y122" s="296">
        <v>1236298.1598767473</v>
      </c>
      <c r="Z122" s="296">
        <v>1592426.4051328329</v>
      </c>
      <c r="AA122" s="296">
        <v>1060949.4467592125</v>
      </c>
      <c r="AB122" s="296">
        <v>1564401.7718369593</v>
      </c>
    </row>
    <row r="123" spans="1:28" s="295" customFormat="1" ht="15" customHeight="1">
      <c r="A123" s="295">
        <v>41</v>
      </c>
      <c r="B123" s="295">
        <v>2055</v>
      </c>
      <c r="C123" s="296">
        <v>348350.55353329371</v>
      </c>
      <c r="D123" s="296">
        <v>29821.211771000144</v>
      </c>
      <c r="E123" s="296">
        <v>0</v>
      </c>
      <c r="F123" s="296">
        <v>22880.500075132168</v>
      </c>
      <c r="G123" s="296">
        <v>47846.095722014965</v>
      </c>
      <c r="H123" s="296">
        <v>267911.73546627403</v>
      </c>
      <c r="I123" s="296">
        <v>16147.252913599283</v>
      </c>
      <c r="J123" s="296">
        <v>69961.529075884901</v>
      </c>
      <c r="K123" s="295">
        <v>2055</v>
      </c>
      <c r="L123" s="297">
        <v>802918.87855719915</v>
      </c>
      <c r="M123" s="297">
        <v>7431132.6660152879</v>
      </c>
      <c r="N123" s="295">
        <v>2055</v>
      </c>
      <c r="O123" s="297">
        <v>0</v>
      </c>
      <c r="P123" s="295">
        <v>2055</v>
      </c>
      <c r="Q123" s="298">
        <v>4.3691315220514088E-2</v>
      </c>
      <c r="R123" s="298"/>
      <c r="S123" s="298"/>
      <c r="T123" s="299">
        <v>6.8689220608552079E-2</v>
      </c>
      <c r="U123" s="296">
        <v>178478.25070793965</v>
      </c>
      <c r="V123" s="296">
        <v>327380.63704635104</v>
      </c>
      <c r="W123" s="296">
        <v>157203.75578449492</v>
      </c>
      <c r="X123" s="296">
        <v>941088.16939405806</v>
      </c>
      <c r="Y123" s="296">
        <v>1320826.3376638403</v>
      </c>
      <c r="Z123" s="296">
        <v>1701303.7833045749</v>
      </c>
      <c r="AA123" s="296">
        <v>1133488.6823330335</v>
      </c>
      <c r="AB123" s="296">
        <v>1671363.0497809961</v>
      </c>
    </row>
    <row r="124" spans="1:28" s="295" customFormat="1" ht="15" customHeight="1">
      <c r="A124" s="295">
        <v>42</v>
      </c>
      <c r="B124" s="295">
        <v>2056</v>
      </c>
      <c r="C124" s="296">
        <v>363235.22433521779</v>
      </c>
      <c r="D124" s="296">
        <v>31095.442328763209</v>
      </c>
      <c r="E124" s="296">
        <v>0</v>
      </c>
      <c r="F124" s="296">
        <v>23858.160962842489</v>
      </c>
      <c r="G124" s="296">
        <v>49890.511546120943</v>
      </c>
      <c r="H124" s="296">
        <v>279359.33601101243</v>
      </c>
      <c r="I124" s="296">
        <v>16837.208883344465</v>
      </c>
      <c r="J124" s="296">
        <v>72950.915251768398</v>
      </c>
      <c r="K124" s="295">
        <v>2056</v>
      </c>
      <c r="L124" s="297">
        <v>837226.7993190696</v>
      </c>
      <c r="M124" s="297">
        <v>7939214.0686560851</v>
      </c>
      <c r="N124" s="295">
        <v>2056</v>
      </c>
      <c r="O124" s="297">
        <v>0</v>
      </c>
      <c r="P124" s="295">
        <v>2056</v>
      </c>
      <c r="Q124" s="298">
        <v>4.3691315220514088E-2</v>
      </c>
      <c r="R124" s="298"/>
      <c r="S124" s="298"/>
      <c r="T124" s="299">
        <v>6.8689220608552079E-2</v>
      </c>
      <c r="U124" s="296">
        <v>190681.16566534291</v>
      </c>
      <c r="V124" s="296">
        <v>349764.30596248416</v>
      </c>
      <c r="W124" s="296">
        <v>167952.0909749924</v>
      </c>
      <c r="X124" s="296">
        <v>1005432.2497118686</v>
      </c>
      <c r="Y124" s="296">
        <v>1411133.8760225922</v>
      </c>
      <c r="Z124" s="296">
        <v>1817625.3255766754</v>
      </c>
      <c r="AA124" s="296">
        <v>1210987.5705215076</v>
      </c>
      <c r="AB124" s="296">
        <v>1785637.4842206221</v>
      </c>
    </row>
    <row r="125" spans="1:28" s="295" customFormat="1" ht="15" customHeight="1">
      <c r="A125" s="295">
        <v>43</v>
      </c>
      <c r="B125" s="295">
        <v>2057</v>
      </c>
      <c r="C125" s="296">
        <v>378755.9022358373</v>
      </c>
      <c r="D125" s="296">
        <v>32424.119484028928</v>
      </c>
      <c r="E125" s="296">
        <v>0</v>
      </c>
      <c r="F125" s="296">
        <v>24877.596322623784</v>
      </c>
      <c r="G125" s="296">
        <v>52022.283213975134</v>
      </c>
      <c r="H125" s="296">
        <v>291296.08107942698</v>
      </c>
      <c r="I125" s="296">
        <v>17556.645981720889</v>
      </c>
      <c r="J125" s="296">
        <v>76068.034909561189</v>
      </c>
      <c r="K125" s="295">
        <v>2057</v>
      </c>
      <c r="L125" s="297">
        <v>873000.6632271742</v>
      </c>
      <c r="M125" s="297">
        <v>8482034.0129582398</v>
      </c>
      <c r="N125" s="295">
        <v>2057</v>
      </c>
      <c r="O125" s="297">
        <v>0</v>
      </c>
      <c r="P125" s="295">
        <v>2057</v>
      </c>
      <c r="Q125" s="298">
        <v>4.3691315220514088E-2</v>
      </c>
      <c r="R125" s="298"/>
      <c r="S125" s="298"/>
      <c r="T125" s="299">
        <v>6.8689220608552079E-2</v>
      </c>
      <c r="U125" s="296">
        <v>203718.41832421374</v>
      </c>
      <c r="V125" s="296">
        <v>373678.39108975109</v>
      </c>
      <c r="W125" s="296">
        <v>179435.31133913455</v>
      </c>
      <c r="X125" s="296">
        <v>1074175.6634891683</v>
      </c>
      <c r="Y125" s="296">
        <v>1507615.9213940089</v>
      </c>
      <c r="Z125" s="296">
        <v>1941900.0043370037</v>
      </c>
      <c r="AA125" s="296">
        <v>1293785.2126932039</v>
      </c>
      <c r="AB125" s="296">
        <v>1907725.0902917543</v>
      </c>
    </row>
    <row r="126" spans="1:28" s="295" customFormat="1" ht="15" customHeight="1">
      <c r="A126" s="295">
        <v>44</v>
      </c>
      <c r="B126" s="295">
        <v>2058</v>
      </c>
      <c r="C126" s="296">
        <v>394939.76318247244</v>
      </c>
      <c r="D126" s="296">
        <v>33809.569685462004</v>
      </c>
      <c r="E126" s="296">
        <v>0</v>
      </c>
      <c r="F126" s="296">
        <v>25940.591135893177</v>
      </c>
      <c r="G126" s="296">
        <v>54245.143353425083</v>
      </c>
      <c r="H126" s="296">
        <v>303742.87132786983</v>
      </c>
      <c r="I126" s="296">
        <v>18306.823907873841</v>
      </c>
      <c r="J126" s="296">
        <v>79318.345973211835</v>
      </c>
      <c r="K126" s="295">
        <v>2058</v>
      </c>
      <c r="L126" s="297">
        <v>910303.10856620816</v>
      </c>
      <c r="M126" s="297">
        <v>9061967.6424922217</v>
      </c>
      <c r="N126" s="295">
        <v>2058</v>
      </c>
      <c r="O126" s="297">
        <v>0</v>
      </c>
      <c r="P126" s="295">
        <v>2058</v>
      </c>
      <c r="Q126" s="298">
        <v>4.3691315220514088E-2</v>
      </c>
      <c r="R126" s="298"/>
      <c r="S126" s="298"/>
      <c r="T126" s="299">
        <v>6.8689220608552079E-2</v>
      </c>
      <c r="U126" s="296">
        <v>217647.05402187692</v>
      </c>
      <c r="V126" s="296">
        <v>399227.53004533966</v>
      </c>
      <c r="W126" s="296">
        <v>191703.66244601388</v>
      </c>
      <c r="X126" s="296">
        <v>1147619.20195325</v>
      </c>
      <c r="Y126" s="296">
        <v>1610694.6371715602</v>
      </c>
      <c r="Z126" s="296">
        <v>2074671.5914335335</v>
      </c>
      <c r="AA126" s="296">
        <v>1382243.8952554641</v>
      </c>
      <c r="AB126" s="296">
        <v>2038160.0701651827</v>
      </c>
    </row>
    <row r="127" spans="1:28" s="295" customFormat="1" ht="15" customHeight="1">
      <c r="A127" s="295">
        <v>45</v>
      </c>
      <c r="B127" s="295">
        <v>2059</v>
      </c>
      <c r="C127" s="296">
        <v>411815.14432349626</v>
      </c>
      <c r="D127" s="296">
        <v>35254.218788552113</v>
      </c>
      <c r="E127" s="296">
        <v>0</v>
      </c>
      <c r="F127" s="296">
        <v>27049.006654538756</v>
      </c>
      <c r="G127" s="296">
        <v>56562.98408377359</v>
      </c>
      <c r="H127" s="296">
        <v>316721.50047683838</v>
      </c>
      <c r="I127" s="296">
        <v>19089.056186633388</v>
      </c>
      <c r="J127" s="296">
        <v>82707.539578301206</v>
      </c>
      <c r="K127" s="295">
        <v>2059</v>
      </c>
      <c r="L127" s="297">
        <v>949199.45009213372</v>
      </c>
      <c r="M127" s="297">
        <v>9681552.4941447005</v>
      </c>
      <c r="N127" s="295">
        <v>2059</v>
      </c>
      <c r="O127" s="297">
        <v>0</v>
      </c>
      <c r="P127" s="295">
        <v>2059</v>
      </c>
      <c r="Q127" s="298">
        <v>4.3691315220514088E-2</v>
      </c>
      <c r="R127" s="298"/>
      <c r="S127" s="298"/>
      <c r="T127" s="299">
        <v>6.8689220608552079E-2</v>
      </c>
      <c r="U127" s="296">
        <v>232528.01839946071</v>
      </c>
      <c r="V127" s="296">
        <v>426523.51472959958</v>
      </c>
      <c r="W127" s="296">
        <v>204810.82525477276</v>
      </c>
      <c r="X127" s="296">
        <v>1226084.2220291977</v>
      </c>
      <c r="Y127" s="296">
        <v>1720821.0509042542</v>
      </c>
      <c r="Z127" s="296">
        <v>2216521.0374830277</v>
      </c>
      <c r="AA127" s="296">
        <v>1476750.6748618707</v>
      </c>
      <c r="AB127" s="296">
        <v>2177513.1504825167</v>
      </c>
    </row>
    <row r="128" spans="1:28" s="295" customFormat="1" ht="15" customHeight="1">
      <c r="A128" s="295">
        <v>46</v>
      </c>
      <c r="B128" s="295">
        <v>2060</v>
      </c>
      <c r="C128" s="296">
        <v>429411.59362529498</v>
      </c>
      <c r="D128" s="296">
        <v>36760.596303168153</v>
      </c>
      <c r="E128" s="296">
        <v>0</v>
      </c>
      <c r="F128" s="296">
        <v>28204.783659880544</v>
      </c>
      <c r="G128" s="296">
        <v>58979.863830689144</v>
      </c>
      <c r="H128" s="296">
        <v>330254.69347071322</v>
      </c>
      <c r="I128" s="296">
        <v>19904.712468432044</v>
      </c>
      <c r="J128" s="296">
        <v>86241.550036942441</v>
      </c>
      <c r="K128" s="295">
        <v>2060</v>
      </c>
      <c r="L128" s="297">
        <v>989757.79339512053</v>
      </c>
      <c r="M128" s="297">
        <v>10343499.601274362</v>
      </c>
      <c r="N128" s="295">
        <v>2060</v>
      </c>
      <c r="O128" s="297">
        <v>0</v>
      </c>
      <c r="P128" s="295">
        <v>2060</v>
      </c>
      <c r="Q128" s="298">
        <v>4.3691315220514081E-2</v>
      </c>
      <c r="R128" s="298"/>
      <c r="S128" s="298"/>
      <c r="T128" s="299">
        <v>6.8689220608552079E-2</v>
      </c>
      <c r="U128" s="296">
        <v>248426.42407346863</v>
      </c>
      <c r="V128" s="296">
        <v>455685.78047869186</v>
      </c>
      <c r="W128" s="296">
        <v>218814.15099909212</v>
      </c>
      <c r="X128" s="296">
        <v>1309914.0524577782</v>
      </c>
      <c r="Y128" s="296">
        <v>1838477.0277966801</v>
      </c>
      <c r="Z128" s="296">
        <v>2368069.0138578173</v>
      </c>
      <c r="AA128" s="296">
        <v>1577719.0720035266</v>
      </c>
      <c r="AB128" s="296">
        <v>2326394.0796073074</v>
      </c>
    </row>
    <row r="129" spans="1:28" s="295" customFormat="1" ht="15" customHeight="1">
      <c r="A129" s="295">
        <v>47</v>
      </c>
      <c r="B129" s="295">
        <v>2061</v>
      </c>
      <c r="C129" s="296">
        <v>447759.92160931026</v>
      </c>
      <c r="D129" s="296">
        <v>38331.339822606227</v>
      </c>
      <c r="E129" s="296">
        <v>0</v>
      </c>
      <c r="F129" s="296">
        <v>29409.945860883581</v>
      </c>
      <c r="G129" s="296">
        <v>61500.014432310672</v>
      </c>
      <c r="H129" s="296">
        <v>344366.14626802335</v>
      </c>
      <c r="I129" s="296">
        <v>20755.22092749568</v>
      </c>
      <c r="J129" s="296">
        <v>89926.565228470965</v>
      </c>
      <c r="K129" s="295">
        <v>2061</v>
      </c>
      <c r="L129" s="297">
        <v>1032049.1541491007</v>
      </c>
      <c r="M129" s="297">
        <v>11050705.356012695</v>
      </c>
      <c r="N129" s="295">
        <v>2061</v>
      </c>
      <c r="O129" s="297">
        <v>0</v>
      </c>
      <c r="P129" s="295">
        <v>2061</v>
      </c>
      <c r="Q129" s="298">
        <v>4.3691315220514088E-2</v>
      </c>
      <c r="R129" s="298"/>
      <c r="S129" s="298"/>
      <c r="T129" s="299">
        <v>6.8689220608552065E-2</v>
      </c>
      <c r="U129" s="296">
        <v>265411.83554021979</v>
      </c>
      <c r="V129" s="296">
        <v>486841.92866158095</v>
      </c>
      <c r="W129" s="296">
        <v>233774.91213120203</v>
      </c>
      <c r="X129" s="296">
        <v>1399475.4960524212</v>
      </c>
      <c r="Y129" s="296">
        <v>1964177.3791411947</v>
      </c>
      <c r="Z129" s="296">
        <v>2529978.6284733042</v>
      </c>
      <c r="AA129" s="296">
        <v>1685590.8803945519</v>
      </c>
      <c r="AB129" s="296">
        <v>2485454.2956182184</v>
      </c>
    </row>
    <row r="130" spans="1:28" s="295" customFormat="1" ht="15" customHeight="1">
      <c r="A130" s="295">
        <v>48</v>
      </c>
      <c r="B130" s="295">
        <v>2062</v>
      </c>
      <c r="C130" s="296">
        <v>466892.25529975444</v>
      </c>
      <c r="D130" s="296">
        <v>39969.199641886378</v>
      </c>
      <c r="E130" s="296">
        <v>0</v>
      </c>
      <c r="F130" s="296">
        <v>30666.603437573278</v>
      </c>
      <c r="G130" s="296">
        <v>64127.848548988877</v>
      </c>
      <c r="H130" s="296">
        <v>359080.56733190973</v>
      </c>
      <c r="I130" s="296">
        <v>21642.070762506639</v>
      </c>
      <c r="J130" s="296">
        <v>93769.037434118291</v>
      </c>
      <c r="K130" s="295">
        <v>2062</v>
      </c>
      <c r="L130" s="297">
        <v>1076147.5824567378</v>
      </c>
      <c r="M130" s="297">
        <v>11806264.182613995</v>
      </c>
      <c r="N130" s="295">
        <v>2062</v>
      </c>
      <c r="O130" s="297">
        <v>0</v>
      </c>
      <c r="P130" s="295">
        <v>2062</v>
      </c>
      <c r="Q130" s="298">
        <v>4.3691315220514074E-2</v>
      </c>
      <c r="R130" s="298"/>
      <c r="S130" s="298"/>
      <c r="T130" s="299">
        <v>6.8689220608552079E-2</v>
      </c>
      <c r="U130" s="296">
        <v>283558.57355977577</v>
      </c>
      <c r="V130" s="296">
        <v>520128.28500803065</v>
      </c>
      <c r="W130" s="296">
        <v>249758.57042343664</v>
      </c>
      <c r="X130" s="296">
        <v>1495160.4346685177</v>
      </c>
      <c r="Y130" s="296">
        <v>2098472.114907837</v>
      </c>
      <c r="Z130" s="296">
        <v>2702958.3272592812</v>
      </c>
      <c r="AA130" s="296">
        <v>1800838.1000688884</v>
      </c>
      <c r="AB130" s="296">
        <v>2655389.7767182277</v>
      </c>
    </row>
    <row r="131" spans="1:28" s="295" customFormat="1" ht="15" customHeight="1">
      <c r="A131" s="295">
        <v>49</v>
      </c>
      <c r="B131" s="295">
        <v>2063</v>
      </c>
      <c r="C131" s="296">
        <v>486842.09447645774</v>
      </c>
      <c r="D131" s="296">
        <v>41677.043573384537</v>
      </c>
      <c r="E131" s="296">
        <v>0</v>
      </c>
      <c r="F131" s="296">
        <v>31976.956735857351</v>
      </c>
      <c r="G131" s="296">
        <v>66867.967389638638</v>
      </c>
      <c r="H131" s="296">
        <v>374423.72089343501</v>
      </c>
      <c r="I131" s="296">
        <v>22566.814804117788</v>
      </c>
      <c r="J131" s="296">
        <v>97775.694634640749</v>
      </c>
      <c r="K131" s="295">
        <v>2063</v>
      </c>
      <c r="L131" s="297">
        <v>1122130.2925075318</v>
      </c>
      <c r="M131" s="297">
        <v>12613482.077307679</v>
      </c>
      <c r="N131" s="295">
        <v>2063</v>
      </c>
      <c r="O131" s="297">
        <v>0</v>
      </c>
      <c r="P131" s="295">
        <v>2063</v>
      </c>
      <c r="Q131" s="298">
        <v>4.3691315220514088E-2</v>
      </c>
      <c r="R131" s="298"/>
      <c r="S131" s="298"/>
      <c r="T131" s="299">
        <v>6.8689220608552079E-2</v>
      </c>
      <c r="U131" s="296">
        <v>302946.04035120475</v>
      </c>
      <c r="V131" s="296">
        <v>555690.49611059972</v>
      </c>
      <c r="W131" s="296">
        <v>266835.06340042787</v>
      </c>
      <c r="X131" s="296">
        <v>1597387.5439076738</v>
      </c>
      <c r="Y131" s="296">
        <v>2241948.8503483157</v>
      </c>
      <c r="Z131" s="296">
        <v>2887764.9940106529</v>
      </c>
      <c r="AA131" s="296">
        <v>1923965.0026467985</v>
      </c>
      <c r="AB131" s="296">
        <v>2836944.0865320065</v>
      </c>
    </row>
    <row r="132" spans="1:28" s="295" customFormat="1" ht="15" customHeight="1">
      <c r="A132" s="295">
        <v>50</v>
      </c>
      <c r="B132" s="295">
        <v>2064</v>
      </c>
      <c r="C132" s="296">
        <v>507644.37033134239</v>
      </c>
      <c r="D132" s="296">
        <v>43457.861968231693</v>
      </c>
      <c r="E132" s="296">
        <v>0</v>
      </c>
      <c r="F132" s="296">
        <v>33343.300120223801</v>
      </c>
      <c r="G132" s="296">
        <v>69725.168768230506</v>
      </c>
      <c r="H132" s="296">
        <v>390422.47206349054</v>
      </c>
      <c r="I132" s="296">
        <v>23531.07223388294</v>
      </c>
      <c r="J132" s="296">
        <v>101953.55229068433</v>
      </c>
      <c r="K132" s="295">
        <v>2064</v>
      </c>
      <c r="L132" s="297">
        <v>1170077.797776086</v>
      </c>
      <c r="M132" s="297">
        <v>13475891.073897362</v>
      </c>
      <c r="N132" s="295">
        <v>2064</v>
      </c>
      <c r="O132" s="297">
        <v>0</v>
      </c>
      <c r="P132" s="295">
        <v>2064</v>
      </c>
      <c r="Q132" s="298">
        <v>4.3691315220514094E-2</v>
      </c>
      <c r="R132" s="298"/>
      <c r="S132" s="298"/>
      <c r="T132" s="299">
        <v>6.8689220608552065E-2</v>
      </c>
      <c r="U132" s="296">
        <v>323659.06702209736</v>
      </c>
      <c r="V132" s="296">
        <v>593684.16671067371</v>
      </c>
      <c r="W132" s="296">
        <v>285079.11035524192</v>
      </c>
      <c r="X132" s="296">
        <v>1706604.125059729</v>
      </c>
      <c r="Y132" s="296">
        <v>2395235.3771443306</v>
      </c>
      <c r="Z132" s="296">
        <v>3085207.2621811489</v>
      </c>
      <c r="AA132" s="296">
        <v>2055510.3378077655</v>
      </c>
      <c r="AB132" s="296">
        <v>3030911.6276163729</v>
      </c>
    </row>
    <row r="133" spans="1:28" s="295" customFormat="1" ht="15" customHeight="1">
      <c r="A133" s="295">
        <v>51</v>
      </c>
      <c r="B133" s="295">
        <v>2065</v>
      </c>
      <c r="C133" s="296">
        <v>529335.50663123024</v>
      </c>
      <c r="D133" s="296">
        <v>45314.772952272258</v>
      </c>
      <c r="E133" s="296">
        <v>0</v>
      </c>
      <c r="F133" s="296">
        <v>34768.025991060844</v>
      </c>
      <c r="G133" s="296">
        <v>72704.455504528218</v>
      </c>
      <c r="H133" s="296">
        <v>407104.83387229138</v>
      </c>
      <c r="I133" s="296">
        <v>24536.531419364521</v>
      </c>
      <c r="J133" s="296">
        <v>106309.92562651297</v>
      </c>
      <c r="K133" s="295">
        <v>2065</v>
      </c>
      <c r="L133" s="297">
        <v>1220074.0519972602</v>
      </c>
      <c r="M133" s="297">
        <v>14397264.698401872</v>
      </c>
      <c r="N133" s="295">
        <v>2065</v>
      </c>
      <c r="O133" s="297">
        <v>0</v>
      </c>
      <c r="P133" s="295">
        <v>2065</v>
      </c>
      <c r="Q133" s="298">
        <v>4.3691315220514088E-2</v>
      </c>
      <c r="R133" s="298"/>
      <c r="S133" s="298"/>
      <c r="T133" s="299">
        <v>6.8689220608552079E-2</v>
      </c>
      <c r="U133" s="296">
        <v>345788.28475253226</v>
      </c>
      <c r="V133" s="296">
        <v>634275.54055701604</v>
      </c>
      <c r="W133" s="296">
        <v>304570.53928845056</v>
      </c>
      <c r="X133" s="296">
        <v>1823288.0622983132</v>
      </c>
      <c r="Y133" s="296">
        <v>2559002.4103504433</v>
      </c>
      <c r="Z133" s="296">
        <v>3296149.0531109991</v>
      </c>
      <c r="AA133" s="296">
        <v>2196049.6906243581</v>
      </c>
      <c r="AB133" s="296">
        <v>3238141.1174197597</v>
      </c>
    </row>
    <row r="134" spans="1:28" s="295" customFormat="1" ht="15" customHeight="1">
      <c r="A134" s="295">
        <v>52</v>
      </c>
      <c r="B134" s="295">
        <v>2066</v>
      </c>
      <c r="C134" s="296">
        <v>551953.48349407606</v>
      </c>
      <c r="D134" s="296">
        <v>47251.027885749892</v>
      </c>
      <c r="E134" s="296">
        <v>0</v>
      </c>
      <c r="F134" s="296">
        <v>36253.628973632876</v>
      </c>
      <c r="G134" s="296">
        <v>75811.044183781196</v>
      </c>
      <c r="H134" s="296">
        <v>424500.01631882053</v>
      </c>
      <c r="I134" s="296">
        <v>25584.952870382545</v>
      </c>
      <c r="J134" s="296">
        <v>110852.44243860822</v>
      </c>
      <c r="K134" s="295">
        <v>2066</v>
      </c>
      <c r="L134" s="297">
        <v>1272206.5961650515</v>
      </c>
      <c r="M134" s="297">
        <v>15381634.480361003</v>
      </c>
      <c r="N134" s="295">
        <v>2066</v>
      </c>
      <c r="O134" s="297">
        <v>0</v>
      </c>
      <c r="P134" s="295">
        <v>2066</v>
      </c>
      <c r="Q134" s="298">
        <v>4.3691315220514074E-2</v>
      </c>
      <c r="R134" s="298"/>
      <c r="S134" s="298"/>
      <c r="T134" s="299">
        <v>6.8689220608552093E-2</v>
      </c>
      <c r="U134" s="296">
        <v>369430.52135763236</v>
      </c>
      <c r="V134" s="296">
        <v>677642.22781598021</v>
      </c>
      <c r="W134" s="296">
        <v>325394.63620068046</v>
      </c>
      <c r="X134" s="296">
        <v>1947949.9136937736</v>
      </c>
      <c r="Y134" s="296">
        <v>2733966.5231509241</v>
      </c>
      <c r="Z134" s="296">
        <v>3521513.3561703041</v>
      </c>
      <c r="AA134" s="296">
        <v>2346198.0000717267</v>
      </c>
      <c r="AB134" s="296">
        <v>3459539.3018999835</v>
      </c>
    </row>
    <row r="135" spans="1:28" s="295" customFormat="1" ht="15" customHeight="1">
      <c r="A135" s="295">
        <v>53</v>
      </c>
      <c r="B135" s="295">
        <v>2067</v>
      </c>
      <c r="C135" s="296">
        <v>575537.90389029449</v>
      </c>
      <c r="D135" s="296">
        <v>49270.017056280114</v>
      </c>
      <c r="E135" s="296">
        <v>0</v>
      </c>
      <c r="F135" s="296">
        <v>37802.710286047244</v>
      </c>
      <c r="G135" s="296">
        <v>79050.374290709995</v>
      </c>
      <c r="H135" s="296">
        <v>442638.47751610749</v>
      </c>
      <c r="I135" s="296">
        <v>26678.172321581129</v>
      </c>
      <c r="J135" s="296">
        <v>115589.05645156754</v>
      </c>
      <c r="K135" s="295">
        <v>2067</v>
      </c>
      <c r="L135" s="297">
        <v>1326566.7118125877</v>
      </c>
      <c r="M135" s="297">
        <v>16433307.593052246</v>
      </c>
      <c r="N135" s="295">
        <v>2067</v>
      </c>
      <c r="O135" s="297">
        <v>0</v>
      </c>
      <c r="P135" s="295">
        <v>2067</v>
      </c>
      <c r="Q135" s="298">
        <v>4.3691315220514094E-2</v>
      </c>
      <c r="R135" s="298"/>
      <c r="S135" s="298"/>
      <c r="T135" s="299">
        <v>6.8689220608552079E-2</v>
      </c>
      <c r="U135" s="296">
        <v>394689.22496389644</v>
      </c>
      <c r="V135" s="296">
        <v>723973.98221621441</v>
      </c>
      <c r="W135" s="296">
        <v>347642.5182669934</v>
      </c>
      <c r="X135" s="296">
        <v>2081135.1451928439</v>
      </c>
      <c r="Y135" s="296">
        <v>2920893.2822717982</v>
      </c>
      <c r="Z135" s="296">
        <v>3762286.2673583804</v>
      </c>
      <c r="AA135" s="296">
        <v>2506612.2497326308</v>
      </c>
      <c r="AB135" s="296">
        <v>3696074.9230494886</v>
      </c>
    </row>
    <row r="136" spans="1:28" s="295" customFormat="1" ht="15" customHeight="1">
      <c r="A136" s="295">
        <v>54</v>
      </c>
      <c r="B136" s="295">
        <v>2068</v>
      </c>
      <c r="C136" s="296">
        <v>600130.06298562279</v>
      </c>
      <c r="D136" s="296">
        <v>51375.275615077902</v>
      </c>
      <c r="E136" s="296">
        <v>0</v>
      </c>
      <c r="F136" s="296">
        <v>39417.98229385975</v>
      </c>
      <c r="G136" s="296">
        <v>82428.117733777734</v>
      </c>
      <c r="H136" s="296">
        <v>461551.97702189314</v>
      </c>
      <c r="I136" s="296">
        <v>27818.103946709965</v>
      </c>
      <c r="J136" s="296">
        <v>120528.06124468656</v>
      </c>
      <c r="K136" s="295">
        <v>2068</v>
      </c>
      <c r="L136" s="297">
        <v>1383249.5808416279</v>
      </c>
      <c r="M136" s="297">
        <v>17556885.699804414</v>
      </c>
      <c r="N136" s="295">
        <v>2068</v>
      </c>
      <c r="O136" s="297">
        <v>0</v>
      </c>
      <c r="P136" s="295">
        <v>2068</v>
      </c>
      <c r="Q136" s="298">
        <v>4.3691315220514081E-2</v>
      </c>
      <c r="R136" s="298"/>
      <c r="S136" s="298"/>
      <c r="T136" s="299">
        <v>6.8689220608552079E-2</v>
      </c>
      <c r="U136" s="296">
        <v>421674.91665312793</v>
      </c>
      <c r="V136" s="296">
        <v>773473.53132830129</v>
      </c>
      <c r="W136" s="296">
        <v>371411.53252594423</v>
      </c>
      <c r="X136" s="296">
        <v>2223426.5173399691</v>
      </c>
      <c r="Y136" s="296">
        <v>3120600.597767286</v>
      </c>
      <c r="Z136" s="296">
        <v>4019521.3040302075</v>
      </c>
      <c r="AA136" s="296">
        <v>2677994.34247135</v>
      </c>
      <c r="AB136" s="296">
        <v>3948782.9576882287</v>
      </c>
    </row>
    <row r="137" spans="1:28" s="295" customFormat="1" ht="15" customHeight="1">
      <c r="A137" s="295">
        <v>55</v>
      </c>
      <c r="B137" s="295">
        <v>2069</v>
      </c>
      <c r="C137" s="296">
        <v>625773.02044693555</v>
      </c>
      <c r="D137" s="296">
        <v>53570.489766834573</v>
      </c>
      <c r="E137" s="296">
        <v>0</v>
      </c>
      <c r="F137" s="296">
        <v>41102.273259294081</v>
      </c>
      <c r="G137" s="296">
        <v>85950.188776424329</v>
      </c>
      <c r="H137" s="296">
        <v>481273.63144806173</v>
      </c>
      <c r="I137" s="296">
        <v>29006.743710248938</v>
      </c>
      <c r="J137" s="296">
        <v>125678.10477361077</v>
      </c>
      <c r="K137" s="295">
        <v>2069</v>
      </c>
      <c r="L137" s="297">
        <v>1442354.45218141</v>
      </c>
      <c r="M137" s="297">
        <v>18757285.088871442</v>
      </c>
      <c r="N137" s="295">
        <v>2069</v>
      </c>
      <c r="O137" s="297">
        <v>0</v>
      </c>
      <c r="P137" s="295">
        <v>2069</v>
      </c>
      <c r="Q137" s="298">
        <v>4.3691315220514088E-2</v>
      </c>
      <c r="R137" s="298"/>
      <c r="S137" s="298"/>
      <c r="T137" s="299">
        <v>6.8689220608552079E-2</v>
      </c>
      <c r="U137" s="296">
        <v>450505.67405453557</v>
      </c>
      <c r="V137" s="296">
        <v>826357.46361227997</v>
      </c>
      <c r="W137" s="296">
        <v>396805.68182780809</v>
      </c>
      <c r="X137" s="296">
        <v>2375446.6351835374</v>
      </c>
      <c r="Y137" s="296">
        <v>3333962.3018378308</v>
      </c>
      <c r="Z137" s="296">
        <v>4294344.0146293603</v>
      </c>
      <c r="AA137" s="296">
        <v>2861094.1716548014</v>
      </c>
      <c r="AB137" s="296">
        <v>4218769.1460712878</v>
      </c>
    </row>
    <row r="138" spans="1:28" s="295" customFormat="1" ht="15" customHeight="1">
      <c r="A138" s="295">
        <v>56</v>
      </c>
      <c r="B138" s="295">
        <v>2070</v>
      </c>
      <c r="C138" s="296">
        <v>652511.67583761271</v>
      </c>
      <c r="D138" s="296">
        <v>55859.503224081651</v>
      </c>
      <c r="E138" s="296">
        <v>0</v>
      </c>
      <c r="F138" s="296">
        <v>42858.532293390468</v>
      </c>
      <c r="G138" s="296">
        <v>89622.75439265219</v>
      </c>
      <c r="H138" s="296">
        <v>501837.97244620603</v>
      </c>
      <c r="I138" s="296">
        <v>30246.172862244166</v>
      </c>
      <c r="J138" s="296">
        <v>131048.20451248241</v>
      </c>
      <c r="K138" s="295">
        <v>2070</v>
      </c>
      <c r="L138" s="297">
        <v>1503984.8155686695</v>
      </c>
      <c r="M138" s="297">
        <v>20039758.18496776</v>
      </c>
      <c r="N138" s="295">
        <v>2070</v>
      </c>
      <c r="O138" s="297">
        <v>0</v>
      </c>
      <c r="P138" s="295">
        <v>2070</v>
      </c>
      <c r="Q138" s="298">
        <v>4.3691315220514094E-2</v>
      </c>
      <c r="R138" s="298"/>
      <c r="S138" s="298"/>
      <c r="T138" s="299">
        <v>6.8689220608552079E-2</v>
      </c>
      <c r="U138" s="296">
        <v>481307.64800099231</v>
      </c>
      <c r="V138" s="296">
        <v>882857.17611437885</v>
      </c>
      <c r="W138" s="296">
        <v>423936.07990573905</v>
      </c>
      <c r="X138" s="296">
        <v>2537860.6725243065</v>
      </c>
      <c r="Y138" s="296">
        <v>3561911.9723390872</v>
      </c>
      <c r="Z138" s="296">
        <v>4587956.9035975989</v>
      </c>
      <c r="AA138" s="296">
        <v>3056712.9023591834</v>
      </c>
      <c r="AB138" s="296">
        <v>4507214.8301264746</v>
      </c>
    </row>
    <row r="139" spans="1:28" s="295" customFormat="1" ht="15" customHeight="1">
      <c r="A139" s="295">
        <v>57</v>
      </c>
      <c r="B139" s="295">
        <v>2071</v>
      </c>
      <c r="C139" s="296">
        <v>680392.8472344781</v>
      </c>
      <c r="D139" s="296">
        <v>58246.323937343433</v>
      </c>
      <c r="E139" s="296">
        <v>0</v>
      </c>
      <c r="F139" s="296">
        <v>44689.834519754753</v>
      </c>
      <c r="G139" s="296">
        <v>93452.245065095805</v>
      </c>
      <c r="H139" s="296">
        <v>523281.0071708599</v>
      </c>
      <c r="I139" s="296">
        <v>31538.561582475002</v>
      </c>
      <c r="J139" s="296">
        <v>136647.76324309627</v>
      </c>
      <c r="K139" s="295">
        <v>2071</v>
      </c>
      <c r="L139" s="297">
        <v>1568248.5827531032</v>
      </c>
      <c r="M139" s="297">
        <v>21409916.53159038</v>
      </c>
      <c r="N139" s="295">
        <v>2071</v>
      </c>
      <c r="O139" s="297">
        <v>0</v>
      </c>
      <c r="P139" s="295">
        <v>2071</v>
      </c>
      <c r="Q139" s="298">
        <v>4.3691315220514088E-2</v>
      </c>
      <c r="R139" s="298"/>
      <c r="S139" s="298"/>
      <c r="T139" s="299">
        <v>6.8689220608552065E-2</v>
      </c>
      <c r="U139" s="296">
        <v>514215.61451011617</v>
      </c>
      <c r="V139" s="296">
        <v>943219.88695967116</v>
      </c>
      <c r="W139" s="296">
        <v>452921.43756105419</v>
      </c>
      <c r="X139" s="296">
        <v>2711379.2824261384</v>
      </c>
      <c r="Y139" s="296">
        <v>3805447.017711855</v>
      </c>
      <c r="Z139" s="296">
        <v>4901644.6930103749</v>
      </c>
      <c r="AA139" s="296">
        <v>3265706.4769192855</v>
      </c>
      <c r="AB139" s="296">
        <v>4815382.1224918822</v>
      </c>
    </row>
    <row r="140" spans="1:28" s="295" customFormat="1" ht="15" customHeight="1">
      <c r="A140" s="295">
        <v>58</v>
      </c>
      <c r="B140" s="295">
        <v>2072</v>
      </c>
      <c r="C140" s="296">
        <v>709465.35320396</v>
      </c>
      <c r="D140" s="296">
        <v>60735.131112862182</v>
      </c>
      <c r="E140" s="296">
        <v>0</v>
      </c>
      <c r="F140" s="296">
        <v>46599.386458949353</v>
      </c>
      <c r="G140" s="296">
        <v>97445.366044482304</v>
      </c>
      <c r="H140" s="296">
        <v>545640.28132626368</v>
      </c>
      <c r="I140" s="296">
        <v>32886.172780332578</v>
      </c>
      <c r="J140" s="296">
        <v>142486.58551871055</v>
      </c>
      <c r="K140" s="295">
        <v>2072</v>
      </c>
      <c r="L140" s="297">
        <v>1635258.2764455606</v>
      </c>
      <c r="M140" s="297">
        <v>22873755.344688281</v>
      </c>
      <c r="N140" s="295">
        <v>2072</v>
      </c>
      <c r="O140" s="297">
        <v>0</v>
      </c>
      <c r="P140" s="295">
        <v>2072</v>
      </c>
      <c r="Q140" s="298">
        <v>4.3691315220514094E-2</v>
      </c>
      <c r="R140" s="298"/>
      <c r="S140" s="298"/>
      <c r="T140" s="299">
        <v>6.8689220608552065E-2</v>
      </c>
      <c r="U140" s="296">
        <v>549373.56450540188</v>
      </c>
      <c r="V140" s="296">
        <v>1007709.7170708779</v>
      </c>
      <c r="W140" s="296">
        <v>483888.58208997868</v>
      </c>
      <c r="X140" s="296">
        <v>2896761.706724179</v>
      </c>
      <c r="Y140" s="296">
        <v>4065633.0412068507</v>
      </c>
      <c r="Z140" s="296">
        <v>5236779.9439608809</v>
      </c>
      <c r="AA140" s="296">
        <v>3488989.3601592113</v>
      </c>
      <c r="AB140" s="296">
        <v>5144619.4289708976</v>
      </c>
    </row>
    <row r="141" spans="1:28" s="295" customFormat="1" ht="15" customHeight="1">
      <c r="A141" s="295">
        <v>59</v>
      </c>
      <c r="B141" s="295">
        <v>2073</v>
      </c>
      <c r="C141" s="296">
        <v>739780.09828101215</v>
      </c>
      <c r="D141" s="296">
        <v>63330.282530183678</v>
      </c>
      <c r="E141" s="296">
        <v>0</v>
      </c>
      <c r="F141" s="296">
        <v>48590.531642953807</v>
      </c>
      <c r="G141" s="296">
        <v>101609.10909019699</v>
      </c>
      <c r="H141" s="296">
        <v>568954.94490705349</v>
      </c>
      <c r="I141" s="296">
        <v>34291.366057063409</v>
      </c>
      <c r="J141" s="296">
        <v>148574.89483133951</v>
      </c>
      <c r="K141" s="295">
        <v>2073</v>
      </c>
      <c r="L141" s="297">
        <v>1705131.2273398032</v>
      </c>
      <c r="M141" s="297">
        <v>24437679.74511531</v>
      </c>
      <c r="N141" s="295">
        <v>2073</v>
      </c>
      <c r="O141" s="297">
        <v>0</v>
      </c>
      <c r="P141" s="295">
        <v>2073</v>
      </c>
      <c r="Q141" s="298">
        <v>4.3691315220514074E-2</v>
      </c>
      <c r="R141" s="298"/>
      <c r="S141" s="298"/>
      <c r="T141" s="299">
        <v>6.8689220608552079E-2</v>
      </c>
      <c r="U141" s="296">
        <v>586935.33385776542</v>
      </c>
      <c r="V141" s="296">
        <v>1076608.8458464481</v>
      </c>
      <c r="W141" s="296">
        <v>516973.01222463482</v>
      </c>
      <c r="X141" s="296">
        <v>3094819.0981363249</v>
      </c>
      <c r="Y141" s="296">
        <v>4343608.5035002464</v>
      </c>
      <c r="Z141" s="296">
        <v>5594829.0622893749</v>
      </c>
      <c r="AA141" s="296">
        <v>3727538.5406920179</v>
      </c>
      <c r="AB141" s="296">
        <v>5496367.3485684972</v>
      </c>
    </row>
    <row r="142" spans="1:28" s="295" customFormat="1" ht="15" customHeight="1">
      <c r="A142" s="295">
        <v>60</v>
      </c>
      <c r="B142" s="295">
        <v>2074</v>
      </c>
      <c r="C142" s="296">
        <v>771390.16210046154</v>
      </c>
      <c r="D142" s="296">
        <v>66036.322172415894</v>
      </c>
      <c r="E142" s="296">
        <v>0</v>
      </c>
      <c r="F142" s="296">
        <v>50666.756469525579</v>
      </c>
      <c r="G142" s="296">
        <v>105950.76471251203</v>
      </c>
      <c r="H142" s="296">
        <v>593265.82074798713</v>
      </c>
      <c r="I142" s="296">
        <v>35756.601837315677</v>
      </c>
      <c r="J142" s="296">
        <v>154923.35151258783</v>
      </c>
      <c r="K142" s="295">
        <v>2074</v>
      </c>
      <c r="L142" s="297">
        <v>1777989.7795528057</v>
      </c>
      <c r="M142" s="297">
        <v>26108532.784648336</v>
      </c>
      <c r="N142" s="295">
        <v>2074</v>
      </c>
      <c r="O142" s="297">
        <v>0</v>
      </c>
      <c r="P142" s="295">
        <v>2074</v>
      </c>
      <c r="Q142" s="298">
        <v>4.3691315220514088E-2</v>
      </c>
      <c r="R142" s="298"/>
      <c r="S142" s="298"/>
      <c r="T142" s="299">
        <v>6.8689220608552079E-2</v>
      </c>
      <c r="U142" s="296">
        <v>627065.27650428854</v>
      </c>
      <c r="V142" s="296">
        <v>1150218.7458546616</v>
      </c>
      <c r="W142" s="296">
        <v>552319.49101645756</v>
      </c>
      <c r="X142" s="296">
        <v>3306418.0695141018</v>
      </c>
      <c r="Y142" s="296">
        <v>4640589.7041015662</v>
      </c>
      <c r="Z142" s="296">
        <v>5977358.7149362247</v>
      </c>
      <c r="AA142" s="296">
        <v>3982397.8057962125</v>
      </c>
      <c r="AB142" s="296">
        <v>5872164.9769248217</v>
      </c>
    </row>
    <row r="143" spans="1:28" s="295" customFormat="1" ht="15" customHeight="1">
      <c r="A143" s="295">
        <v>61</v>
      </c>
      <c r="B143" s="295">
        <v>2075</v>
      </c>
      <c r="C143" s="296">
        <v>804350.89233685227</v>
      </c>
      <c r="D143" s="296">
        <v>68857.988182521076</v>
      </c>
      <c r="E143" s="296">
        <v>0</v>
      </c>
      <c r="F143" s="296">
        <v>52831.696306711936</v>
      </c>
      <c r="G143" s="296">
        <v>110477.93493791294</v>
      </c>
      <c r="H143" s="296">
        <v>618615.47600272798</v>
      </c>
      <c r="I143" s="296">
        <v>37284.445677222335</v>
      </c>
      <c r="J143" s="296">
        <v>161543.07139936922</v>
      </c>
      <c r="K143" s="295">
        <v>2075</v>
      </c>
      <c r="L143" s="297">
        <v>1853961.5048433179</v>
      </c>
      <c r="M143" s="297">
        <v>27893625.388200313</v>
      </c>
      <c r="N143" s="295">
        <v>2075</v>
      </c>
      <c r="O143" s="297">
        <v>0</v>
      </c>
      <c r="P143" s="295">
        <v>2075</v>
      </c>
      <c r="Q143" s="298">
        <v>4.3691315220514088E-2</v>
      </c>
      <c r="R143" s="298"/>
      <c r="S143" s="298"/>
      <c r="T143" s="299">
        <v>6.8689220608552079E-2</v>
      </c>
      <c r="U143" s="296">
        <v>669938.98358943989</v>
      </c>
      <c r="V143" s="296">
        <v>1228861.5019462367</v>
      </c>
      <c r="W143" s="296">
        <v>590082.6792562349</v>
      </c>
      <c r="X143" s="296">
        <v>3532484.4857629207</v>
      </c>
      <c r="Y143" s="296">
        <v>4957876.1033503981</v>
      </c>
      <c r="Z143" s="296">
        <v>6386042.6849938445</v>
      </c>
      <c r="AA143" s="296">
        <v>4254682.3085741121</v>
      </c>
      <c r="AB143" s="296">
        <v>6273656.640727126</v>
      </c>
    </row>
    <row r="144" spans="1:28" s="295" customFormat="1" ht="15" customHeight="1">
      <c r="A144" s="295">
        <v>62</v>
      </c>
      <c r="B144" s="295">
        <v>2076</v>
      </c>
      <c r="C144" s="296">
        <v>838720.0016155137</v>
      </c>
      <c r="D144" s="296">
        <v>71800.221159572029</v>
      </c>
      <c r="E144" s="296">
        <v>0</v>
      </c>
      <c r="F144" s="296">
        <v>55089.141858201445</v>
      </c>
      <c r="G144" s="296">
        <v>115198.54661987505</v>
      </c>
      <c r="H144" s="296">
        <v>645048.29667684867</v>
      </c>
      <c r="I144" s="296">
        <v>38877.572756564376</v>
      </c>
      <c r="J144" s="296">
        <v>168445.64529719288</v>
      </c>
      <c r="K144" s="295">
        <v>2076</v>
      </c>
      <c r="L144" s="297">
        <v>1933179.4259837682</v>
      </c>
      <c r="M144" s="297">
        <v>29800768.343242347</v>
      </c>
      <c r="N144" s="295">
        <v>2076</v>
      </c>
      <c r="O144" s="297">
        <v>0</v>
      </c>
      <c r="P144" s="295">
        <v>2076</v>
      </c>
      <c r="Q144" s="298">
        <v>4.3691315220514088E-2</v>
      </c>
      <c r="R144" s="298"/>
      <c r="S144" s="298"/>
      <c r="T144" s="299">
        <v>6.8689220608552079E-2</v>
      </c>
      <c r="U144" s="296">
        <v>715744.05177541694</v>
      </c>
      <c r="V144" s="296">
        <v>1312881.2205573048</v>
      </c>
      <c r="W144" s="296">
        <v>630427.81220234209</v>
      </c>
      <c r="X144" s="296">
        <v>3774007.5150235025</v>
      </c>
      <c r="Y144" s="296">
        <v>5296856.0082886713</v>
      </c>
      <c r="Z144" s="296">
        <v>6822669.195452244</v>
      </c>
      <c r="AA144" s="296">
        <v>4545583.4473759411</v>
      </c>
      <c r="AB144" s="296">
        <v>6702599.0925669214</v>
      </c>
    </row>
    <row r="145" spans="1:28" s="295" customFormat="1" ht="15" customHeight="1">
      <c r="A145" s="295">
        <v>63</v>
      </c>
      <c r="B145" s="295">
        <v>2077</v>
      </c>
      <c r="C145" s="296">
        <v>874557.66856454313</v>
      </c>
      <c r="D145" s="296">
        <v>74868.172809499374</v>
      </c>
      <c r="E145" s="296">
        <v>0</v>
      </c>
      <c r="F145" s="296">
        <v>57443.04580066054</v>
      </c>
      <c r="G145" s="296">
        <v>120120.86531839571</v>
      </c>
      <c r="H145" s="296">
        <v>672610.56534555368</v>
      </c>
      <c r="I145" s="296">
        <v>40538.772562879618</v>
      </c>
      <c r="J145" s="296">
        <v>175643.15927509667</v>
      </c>
      <c r="K145" s="295">
        <v>2077</v>
      </c>
      <c r="L145" s="297">
        <v>2015782.2496766285</v>
      </c>
      <c r="M145" s="297">
        <v>31838306.476406511</v>
      </c>
      <c r="N145" s="295">
        <v>2077</v>
      </c>
      <c r="O145" s="297">
        <v>0</v>
      </c>
      <c r="P145" s="295">
        <v>2077</v>
      </c>
      <c r="Q145" s="298">
        <v>4.3691315220514094E-2</v>
      </c>
      <c r="R145" s="298"/>
      <c r="S145" s="298"/>
      <c r="T145" s="299">
        <v>6.8689220608552079E-2</v>
      </c>
      <c r="U145" s="296">
        <v>764680.90408340585</v>
      </c>
      <c r="V145" s="296">
        <v>1402645.5353692491</v>
      </c>
      <c r="W145" s="296">
        <v>673531.42257824074</v>
      </c>
      <c r="X145" s="296">
        <v>4032043.9568406902</v>
      </c>
      <c r="Y145" s="296">
        <v>5659012.6472873846</v>
      </c>
      <c r="Z145" s="296">
        <v>7289148.7336837063</v>
      </c>
      <c r="AA145" s="296">
        <v>4856374.0788399288</v>
      </c>
      <c r="AB145" s="296">
        <v>7160869.1977239074</v>
      </c>
    </row>
    <row r="146" spans="1:28" s="295" customFormat="1" ht="15" customHeight="1">
      <c r="A146" s="295">
        <v>64</v>
      </c>
      <c r="B146" s="295">
        <v>2078</v>
      </c>
      <c r="C146" s="296">
        <v>911926.64318463753</v>
      </c>
      <c r="D146" s="296">
        <v>78067.214965476465</v>
      </c>
      <c r="E146" s="296">
        <v>0</v>
      </c>
      <c r="F146" s="296">
        <v>59897.529704676963</v>
      </c>
      <c r="G146" s="296">
        <v>125253.50977258543</v>
      </c>
      <c r="H146" s="296">
        <v>701350.54219220381</v>
      </c>
      <c r="I146" s="296">
        <v>42270.953775718903</v>
      </c>
      <c r="J146" s="296">
        <v>183148.21582776227</v>
      </c>
      <c r="K146" s="295">
        <v>2078</v>
      </c>
      <c r="L146" s="297">
        <v>2101914.6094230614</v>
      </c>
      <c r="M146" s="297">
        <v>34015155.166811377</v>
      </c>
      <c r="N146" s="295">
        <v>2078</v>
      </c>
      <c r="O146" s="297">
        <v>0</v>
      </c>
      <c r="P146" s="295">
        <v>2078</v>
      </c>
      <c r="Q146" s="298">
        <v>4.3691315220514088E-2</v>
      </c>
      <c r="R146" s="298"/>
      <c r="S146" s="298"/>
      <c r="T146" s="299">
        <v>6.8689220608552079E-2</v>
      </c>
      <c r="U146" s="296">
        <v>816963.66685739649</v>
      </c>
      <c r="V146" s="296">
        <v>1498547.2159135153</v>
      </c>
      <c r="W146" s="296">
        <v>719582.1130027601</v>
      </c>
      <c r="X146" s="296">
        <v>4307722.8662578007</v>
      </c>
      <c r="Y146" s="296">
        <v>6045930.660007718</v>
      </c>
      <c r="Z146" s="296">
        <v>7787522.4109031269</v>
      </c>
      <c r="AA146" s="296">
        <v>5188414.0873583723</v>
      </c>
      <c r="AB146" s="296">
        <v>7650472.1465106867</v>
      </c>
    </row>
    <row r="147" spans="1:28" s="295" customFormat="1" ht="15" customHeight="1">
      <c r="A147" s="295">
        <v>65</v>
      </c>
      <c r="B147" s="295">
        <v>2079</v>
      </c>
      <c r="C147" s="296">
        <v>950892.35672127386</v>
      </c>
      <c r="D147" s="296">
        <v>81402.948993736325</v>
      </c>
      <c r="E147" s="296">
        <v>0</v>
      </c>
      <c r="F147" s="296">
        <v>62456.891251428104</v>
      </c>
      <c r="G147" s="296">
        <v>130605.46699165825</v>
      </c>
      <c r="H147" s="296">
        <v>731318.54950953461</v>
      </c>
      <c r="I147" s="296">
        <v>44077.149359601593</v>
      </c>
      <c r="J147" s="296">
        <v>190973.95594186673</v>
      </c>
      <c r="K147" s="295">
        <v>2079</v>
      </c>
      <c r="L147" s="297">
        <v>2191727.3187690997</v>
      </c>
      <c r="M147" s="297">
        <v>36340839.35587661</v>
      </c>
      <c r="N147" s="295">
        <v>2079</v>
      </c>
      <c r="O147" s="297">
        <v>0</v>
      </c>
      <c r="P147" s="295">
        <v>2079</v>
      </c>
      <c r="Q147" s="298">
        <v>4.3691315220514074E-2</v>
      </c>
      <c r="R147" s="298"/>
      <c r="S147" s="298"/>
      <c r="T147" s="299">
        <v>6.8689220608552065E-2</v>
      </c>
      <c r="U147" s="296">
        <v>872821.10668777034</v>
      </c>
      <c r="V147" s="296">
        <v>1601005.8861599541</v>
      </c>
      <c r="W147" s="296">
        <v>768781.38123298495</v>
      </c>
      <c r="X147" s="296">
        <v>4602250.49406958</v>
      </c>
      <c r="Y147" s="296">
        <v>6459303.0310937651</v>
      </c>
      <c r="Z147" s="296">
        <v>8319970.8931813957</v>
      </c>
      <c r="AA147" s="296">
        <v>5543156.3353392398</v>
      </c>
      <c r="AB147" s="296">
        <v>8173550.2281119153</v>
      </c>
    </row>
    <row r="148" spans="1:28" s="295" customFormat="1" ht="15" customHeight="1">
      <c r="A148" s="295">
        <v>66</v>
      </c>
      <c r="B148" s="295">
        <v>2080</v>
      </c>
      <c r="C148" s="296">
        <v>991523.03623161733</v>
      </c>
      <c r="D148" s="296">
        <v>84881.215601289688</v>
      </c>
      <c r="E148" s="296">
        <v>0</v>
      </c>
      <c r="F148" s="296">
        <v>65125.611757710394</v>
      </c>
      <c r="G148" s="296">
        <v>136186.10799074484</v>
      </c>
      <c r="H148" s="296">
        <v>762567.05981152761</v>
      </c>
      <c r="I148" s="296">
        <v>45960.521874588019</v>
      </c>
      <c r="J148" s="296">
        <v>199134.08210530679</v>
      </c>
      <c r="K148" s="295">
        <v>2080</v>
      </c>
      <c r="L148" s="297">
        <v>2285377.6353727845</v>
      </c>
      <c r="M148" s="297">
        <v>38825535.224316604</v>
      </c>
      <c r="N148" s="295">
        <v>2080</v>
      </c>
      <c r="O148" s="297">
        <v>0</v>
      </c>
      <c r="P148" s="295">
        <v>2080</v>
      </c>
      <c r="Q148" s="298">
        <v>4.3691315220514094E-2</v>
      </c>
      <c r="R148" s="298"/>
      <c r="S148" s="298"/>
      <c r="T148" s="299">
        <v>6.8689220608552079E-2</v>
      </c>
      <c r="U148" s="296">
        <v>932497.63139422669</v>
      </c>
      <c r="V148" s="296">
        <v>1710469.8606084827</v>
      </c>
      <c r="W148" s="296">
        <v>821344.50183064665</v>
      </c>
      <c r="X148" s="296">
        <v>4916915.5648501059</v>
      </c>
      <c r="Y148" s="296">
        <v>6900938.4979357095</v>
      </c>
      <c r="Z148" s="296">
        <v>8888823.9430899955</v>
      </c>
      <c r="AA148" s="296">
        <v>5922153.0202990547</v>
      </c>
      <c r="AB148" s="296">
        <v>8732392.204308385</v>
      </c>
    </row>
    <row r="149" spans="1:28" s="295" customFormat="1" ht="15" customHeight="1">
      <c r="A149" s="295">
        <v>67</v>
      </c>
      <c r="B149" s="295">
        <v>2081</v>
      </c>
      <c r="C149" s="296">
        <v>1033889.8240467581</v>
      </c>
      <c r="D149" s="296">
        <v>88508.105062717208</v>
      </c>
      <c r="E149" s="296">
        <v>0</v>
      </c>
      <c r="F149" s="296">
        <v>67908.364022505601</v>
      </c>
      <c r="G149" s="296">
        <v>142005.20419908134</v>
      </c>
      <c r="H149" s="296">
        <v>795150.78771021427</v>
      </c>
      <c r="I149" s="296">
        <v>47924.369013767289</v>
      </c>
      <c r="J149" s="296">
        <v>207642.88229958442</v>
      </c>
      <c r="K149" s="295">
        <v>2081</v>
      </c>
      <c r="L149" s="297">
        <v>2383029.5363546279</v>
      </c>
      <c r="M149" s="297">
        <v>41480114.718673579</v>
      </c>
      <c r="N149" s="295">
        <v>2081</v>
      </c>
      <c r="O149" s="297">
        <v>0</v>
      </c>
      <c r="P149" s="295">
        <v>2081</v>
      </c>
      <c r="Q149" s="298">
        <v>4.3691315220514094E-2</v>
      </c>
      <c r="R149" s="298"/>
      <c r="S149" s="298"/>
      <c r="T149" s="299">
        <v>6.8689220608552079E-2</v>
      </c>
      <c r="U149" s="296">
        <v>996254.35944791278</v>
      </c>
      <c r="V149" s="296">
        <v>1827418.1059180058</v>
      </c>
      <c r="W149" s="296">
        <v>877501.46810981166</v>
      </c>
      <c r="X149" s="296">
        <v>5253094.9158500377</v>
      </c>
      <c r="Y149" s="296">
        <v>7372769.4649165692</v>
      </c>
      <c r="Z149" s="296">
        <v>9496570.6137269437</v>
      </c>
      <c r="AA149" s="296">
        <v>6327062.466602941</v>
      </c>
      <c r="AB149" s="296">
        <v>9329443.3241013568</v>
      </c>
    </row>
    <row r="150" spans="1:28" s="295" customFormat="1" ht="15" customHeight="1">
      <c r="A150" s="295">
        <v>68</v>
      </c>
      <c r="B150" s="295">
        <v>2082</v>
      </c>
      <c r="C150" s="296">
        <v>1078066.9023384519</v>
      </c>
      <c r="D150" s="296">
        <v>92289.967883942038</v>
      </c>
      <c r="E150" s="296">
        <v>0</v>
      </c>
      <c r="F150" s="296">
        <v>70810.020508823232</v>
      </c>
      <c r="G150" s="296">
        <v>148072.94456930389</v>
      </c>
      <c r="H150" s="296">
        <v>829126.78571828397</v>
      </c>
      <c r="I150" s="296">
        <v>49972.129377356541</v>
      </c>
      <c r="J150" s="296">
        <v>216515.25501736335</v>
      </c>
      <c r="K150" s="295">
        <v>2082</v>
      </c>
      <c r="L150" s="297">
        <v>2484854.0054135253</v>
      </c>
      <c r="M150" s="297">
        <v>44316193.122218728</v>
      </c>
      <c r="N150" s="295">
        <v>2082</v>
      </c>
      <c r="O150" s="297">
        <v>0</v>
      </c>
      <c r="P150" s="295">
        <v>2082</v>
      </c>
      <c r="Q150" s="298">
        <v>4.3691315220514074E-2</v>
      </c>
      <c r="R150" s="298"/>
      <c r="S150" s="298"/>
      <c r="T150" s="299">
        <v>6.8689220608552079E-2</v>
      </c>
      <c r="U150" s="296">
        <v>1064370.2625120855</v>
      </c>
      <c r="V150" s="296">
        <v>1952362.3366558317</v>
      </c>
      <c r="W150" s="296">
        <v>937497.99848741572</v>
      </c>
      <c r="X150" s="296">
        <v>5612259.5214365358</v>
      </c>
      <c r="Y150" s="296">
        <v>7876860.4587718453</v>
      </c>
      <c r="Z150" s="296">
        <v>10145870.139728684</v>
      </c>
      <c r="AA150" s="296">
        <v>6759656.3815695187</v>
      </c>
      <c r="AB150" s="296">
        <v>9967316.0230568163</v>
      </c>
    </row>
    <row r="151" spans="1:28" s="295" customFormat="1" ht="15" customHeight="1">
      <c r="A151" s="295">
        <v>69</v>
      </c>
      <c r="B151" s="295">
        <v>2083</v>
      </c>
      <c r="C151" s="296">
        <v>1124131.6230084719</v>
      </c>
      <c r="D151" s="296">
        <v>96233.425921655013</v>
      </c>
      <c r="E151" s="296">
        <v>0</v>
      </c>
      <c r="F151" s="296">
        <v>73835.661875144753</v>
      </c>
      <c r="G151" s="296">
        <v>154399.95341780569</v>
      </c>
      <c r="H151" s="296">
        <v>864554.54414524068</v>
      </c>
      <c r="I151" s="296">
        <v>52107.388493521627</v>
      </c>
      <c r="J151" s="296">
        <v>225766.73534900032</v>
      </c>
      <c r="K151" s="295">
        <v>2083</v>
      </c>
      <c r="L151" s="297">
        <v>2591029.3322108402</v>
      </c>
      <c r="M151" s="297">
        <v>47346179.878371067</v>
      </c>
      <c r="N151" s="295">
        <v>2083</v>
      </c>
      <c r="O151" s="297">
        <v>0</v>
      </c>
      <c r="P151" s="295">
        <v>2083</v>
      </c>
      <c r="Q151" s="298">
        <v>4.3691315220514074E-2</v>
      </c>
      <c r="R151" s="298"/>
      <c r="S151" s="298"/>
      <c r="T151" s="299">
        <v>6.8689220608552079E-2</v>
      </c>
      <c r="U151" s="296">
        <v>1137143.3861005618</v>
      </c>
      <c r="V151" s="296">
        <v>2085849.2543376642</v>
      </c>
      <c r="W151" s="296">
        <v>1001596.6116399972</v>
      </c>
      <c r="X151" s="296">
        <v>5995980.9294361947</v>
      </c>
      <c r="Y151" s="296">
        <v>8415417.1620589942</v>
      </c>
      <c r="Z151" s="296">
        <v>10839563.572922211</v>
      </c>
      <c r="AA151" s="296">
        <v>7221827.6076901881</v>
      </c>
      <c r="AB151" s="296">
        <v>10648801.354185255</v>
      </c>
    </row>
    <row r="152" spans="1:28" s="295" customFormat="1" ht="15" customHeight="1">
      <c r="A152" s="295">
        <v>70</v>
      </c>
      <c r="B152" s="295">
        <v>2084</v>
      </c>
      <c r="C152" s="296">
        <v>1172164.6431280011</v>
      </c>
      <c r="D152" s="296">
        <v>100345.38397786143</v>
      </c>
      <c r="E152" s="296">
        <v>0</v>
      </c>
      <c r="F152" s="296">
        <v>76990.58587140782</v>
      </c>
      <c r="G152" s="296">
        <v>160997.30902739515</v>
      </c>
      <c r="H152" s="296">
        <v>901496.09526202269</v>
      </c>
      <c r="I152" s="296">
        <v>54333.885096461316</v>
      </c>
      <c r="J152" s="296">
        <v>235413.52218372779</v>
      </c>
      <c r="K152" s="295">
        <v>2084</v>
      </c>
      <c r="L152" s="297">
        <v>2701741.4245468774</v>
      </c>
      <c r="M152" s="297">
        <v>50583332.889015056</v>
      </c>
      <c r="N152" s="295">
        <v>2084</v>
      </c>
      <c r="O152" s="297">
        <v>0</v>
      </c>
      <c r="P152" s="295">
        <v>2084</v>
      </c>
      <c r="Q152" s="298">
        <v>4.3691315220514081E-2</v>
      </c>
      <c r="R152" s="298"/>
      <c r="S152" s="298"/>
      <c r="T152" s="299">
        <v>6.8689220608552079E-2</v>
      </c>
      <c r="U152" s="296">
        <v>1214892.1536950292</v>
      </c>
      <c r="V152" s="296">
        <v>2228462.9395552389</v>
      </c>
      <c r="W152" s="296">
        <v>1070077.7751710471</v>
      </c>
      <c r="X152" s="296">
        <v>6405938.1375436056</v>
      </c>
      <c r="Y152" s="296">
        <v>8990796.0642632917</v>
      </c>
      <c r="Z152" s="296">
        <v>11580686.213530049</v>
      </c>
      <c r="AA152" s="296">
        <v>7715598.4048831826</v>
      </c>
      <c r="AB152" s="296">
        <v>11376881.20037361</v>
      </c>
    </row>
    <row r="153" spans="1:28" s="295" customFormat="1" ht="15" customHeight="1">
      <c r="A153" s="295">
        <v>71</v>
      </c>
      <c r="B153" s="295">
        <v>2085</v>
      </c>
      <c r="C153" s="296">
        <v>1222250.0661642177</v>
      </c>
      <c r="D153" s="296">
        <v>104633.04188985148</v>
      </c>
      <c r="E153" s="296">
        <v>0</v>
      </c>
      <c r="F153" s="296">
        <v>80280.316615107207</v>
      </c>
      <c r="G153" s="296">
        <v>167876.56304482673</v>
      </c>
      <c r="H153" s="296">
        <v>940016.12191647373</v>
      </c>
      <c r="I153" s="296">
        <v>56655.517672748014</v>
      </c>
      <c r="J153" s="296">
        <v>245472.50657311629</v>
      </c>
      <c r="K153" s="295">
        <v>2085</v>
      </c>
      <c r="L153" s="297">
        <v>2817184.1338763409</v>
      </c>
      <c r="M153" s="297">
        <v>54041816.525302798</v>
      </c>
      <c r="N153" s="295">
        <v>2085</v>
      </c>
      <c r="O153" s="297">
        <v>0</v>
      </c>
      <c r="P153" s="295">
        <v>2085</v>
      </c>
      <c r="Q153" s="298">
        <v>4.3691315220514088E-2</v>
      </c>
      <c r="R153" s="298"/>
      <c r="S153" s="298"/>
      <c r="T153" s="299">
        <v>6.8689220608552079E-2</v>
      </c>
      <c r="U153" s="296">
        <v>1297956.7600274659</v>
      </c>
      <c r="V153" s="296">
        <v>2380827.4076585099</v>
      </c>
      <c r="W153" s="296">
        <v>1143241.132815042</v>
      </c>
      <c r="X153" s="296">
        <v>6843924.9398837378</v>
      </c>
      <c r="Y153" s="296">
        <v>9605514.772769101</v>
      </c>
      <c r="Z153" s="296">
        <v>12372480.891321527</v>
      </c>
      <c r="AA153" s="296">
        <v>8243129.299021855</v>
      </c>
      <c r="AB153" s="296">
        <v>12154741.321805555</v>
      </c>
    </row>
    <row r="154" spans="1:28" s="295" customFormat="1" ht="15" customHeight="1">
      <c r="A154" s="295">
        <v>72</v>
      </c>
      <c r="B154" s="295">
        <v>2086</v>
      </c>
      <c r="C154" s="296">
        <v>1274475.5892413482</v>
      </c>
      <c r="D154" s="296">
        <v>109103.90713676295</v>
      </c>
      <c r="E154" s="296">
        <v>0</v>
      </c>
      <c r="F154" s="296">
        <v>83710.614263754134</v>
      </c>
      <c r="G154" s="296">
        <v>175049.76070716913</v>
      </c>
      <c r="H154" s="296">
        <v>980182.07078984287</v>
      </c>
      <c r="I154" s="296">
        <v>59076.351287386875</v>
      </c>
      <c r="J154" s="296">
        <v>255961.301306479</v>
      </c>
      <c r="K154" s="295">
        <v>2086</v>
      </c>
      <c r="L154" s="297">
        <v>2937559.5947327432</v>
      </c>
      <c r="M154" s="297">
        <v>57736763.604770802</v>
      </c>
      <c r="N154" s="295">
        <v>2086</v>
      </c>
      <c r="O154" s="297">
        <v>0</v>
      </c>
      <c r="P154" s="295">
        <v>2086</v>
      </c>
      <c r="Q154" s="298">
        <v>4.3691315220514088E-2</v>
      </c>
      <c r="R154" s="298"/>
      <c r="S154" s="298"/>
      <c r="T154" s="299">
        <v>6.8689220608552079E-2</v>
      </c>
      <c r="U154" s="296">
        <v>1386700.6596240639</v>
      </c>
      <c r="V154" s="296">
        <v>2543609.3391749379</v>
      </c>
      <c r="W154" s="296">
        <v>1221406.8155478721</v>
      </c>
      <c r="X154" s="296">
        <v>7311857.7758734692</v>
      </c>
      <c r="Y154" s="296">
        <v>10262263.02881287</v>
      </c>
      <c r="Z154" s="296">
        <v>13218412.154822962</v>
      </c>
      <c r="AA154" s="296">
        <v>8806728.5354545787</v>
      </c>
      <c r="AB154" s="296">
        <v>12985785.295460045</v>
      </c>
    </row>
    <row r="155" spans="1:28" s="300" customFormat="1" ht="15" customHeight="1">
      <c r="A155" s="300">
        <v>73</v>
      </c>
      <c r="B155" s="300">
        <v>2087</v>
      </c>
      <c r="C155" s="301">
        <v>1328932.6566940418</v>
      </c>
      <c r="D155" s="301">
        <v>113765.80798480968</v>
      </c>
      <c r="E155" s="301">
        <v>0</v>
      </c>
      <c r="F155" s="301">
        <v>87287.485100630089</v>
      </c>
      <c r="G155" s="301">
        <v>182529.46193242579</v>
      </c>
      <c r="H155" s="301">
        <v>1022064.270492622</v>
      </c>
      <c r="I155" s="301">
        <v>61600.624701545625</v>
      </c>
      <c r="J155" s="301">
        <v>266898.27175000351</v>
      </c>
      <c r="K155" s="300">
        <v>2087</v>
      </c>
      <c r="L155" s="302">
        <v>3063078.5786560788</v>
      </c>
      <c r="M155" s="302">
        <v>61684341.605956189</v>
      </c>
      <c r="N155" s="300">
        <v>2087</v>
      </c>
      <c r="O155" s="302">
        <v>0</v>
      </c>
      <c r="P155" s="300">
        <v>2087</v>
      </c>
      <c r="Q155" s="303">
        <v>4.3691315220514074E-2</v>
      </c>
      <c r="R155" s="303"/>
      <c r="S155" s="303"/>
      <c r="T155" s="304">
        <v>6.8689220608552079E-2</v>
      </c>
      <c r="U155" s="301">
        <v>1481512.1571238805</v>
      </c>
      <c r="V155" s="301">
        <v>2717520.9969130065</v>
      </c>
      <c r="W155" s="301">
        <v>1304916.8423405113</v>
      </c>
      <c r="X155" s="301">
        <v>7811784.1157254903</v>
      </c>
      <c r="Y155" s="301">
        <v>10963914.476618866</v>
      </c>
      <c r="Z155" s="301">
        <v>14122181.430672519</v>
      </c>
      <c r="AA155" s="301">
        <v>9408862.1788806785</v>
      </c>
      <c r="AB155" s="301">
        <v>13873649.407681242</v>
      </c>
    </row>
    <row r="156" spans="1:28" s="300" customFormat="1" ht="15" customHeight="1">
      <c r="A156" s="300">
        <v>74</v>
      </c>
      <c r="B156" s="300">
        <v>2088</v>
      </c>
      <c r="C156" s="301">
        <v>1385716.6201819216</v>
      </c>
      <c r="D156" s="301">
        <v>118626.90719419262</v>
      </c>
      <c r="E156" s="301">
        <v>0</v>
      </c>
      <c r="F156" s="301">
        <v>91017.192051494902</v>
      </c>
      <c r="G156" s="301">
        <v>190328.7633113364</v>
      </c>
      <c r="H156" s="301">
        <v>1065736.0547065013</v>
      </c>
      <c r="I156" s="301">
        <v>64232.757794417972</v>
      </c>
      <c r="J156" s="301">
        <v>278302.56800360943</v>
      </c>
      <c r="K156" s="300">
        <v>2088</v>
      </c>
      <c r="L156" s="302">
        <v>3193960.8632434742</v>
      </c>
      <c r="M156" s="302">
        <v>65901823.410238639</v>
      </c>
      <c r="N156" s="300">
        <v>2088</v>
      </c>
      <c r="O156" s="302">
        <v>0</v>
      </c>
      <c r="P156" s="300">
        <v>2088</v>
      </c>
      <c r="Q156" s="303">
        <v>4.3691315220514088E-2</v>
      </c>
      <c r="R156" s="303"/>
      <c r="S156" s="303"/>
      <c r="T156" s="304">
        <v>6.8689220608552079E-2</v>
      </c>
      <c r="U156" s="301">
        <v>1582806.1063307545</v>
      </c>
      <c r="V156" s="301">
        <v>2903323.3425139426</v>
      </c>
      <c r="W156" s="301">
        <v>1394136.6166850168</v>
      </c>
      <c r="X156" s="301">
        <v>8345891.4192858739</v>
      </c>
      <c r="Y156" s="301">
        <v>11713539.23721425</v>
      </c>
      <c r="Z156" s="301">
        <v>15087743.219450461</v>
      </c>
      <c r="AA156" s="301">
        <v>10052164.903775109</v>
      </c>
      <c r="AB156" s="301">
        <v>14822218.564983223</v>
      </c>
    </row>
    <row r="157" spans="1:28" s="300" customFormat="1" ht="15" customHeight="1">
      <c r="A157" s="300">
        <v>75</v>
      </c>
      <c r="B157" s="300">
        <v>2089</v>
      </c>
      <c r="C157" s="301">
        <v>1444926.9056456748</v>
      </c>
      <c r="D157" s="301">
        <v>123695.71631169328</v>
      </c>
      <c r="E157" s="301">
        <v>0</v>
      </c>
      <c r="F157" s="301">
        <v>94906.265650663234</v>
      </c>
      <c r="G157" s="301">
        <v>198461.32103886647</v>
      </c>
      <c r="H157" s="301">
        <v>1111273.8905880554</v>
      </c>
      <c r="I157" s="301">
        <v>66977.359302215656</v>
      </c>
      <c r="J157" s="301">
        <v>290194.15843183571</v>
      </c>
      <c r="K157" s="300">
        <v>2089</v>
      </c>
      <c r="L157" s="302">
        <v>3330435.6169690043</v>
      </c>
      <c r="M157" s="302">
        <v>70407662.880443484</v>
      </c>
      <c r="N157" s="300">
        <v>2089</v>
      </c>
      <c r="O157" s="302">
        <v>0</v>
      </c>
      <c r="P157" s="300">
        <v>2089</v>
      </c>
      <c r="Q157" s="303">
        <v>4.3691315220514094E-2</v>
      </c>
      <c r="R157" s="303"/>
      <c r="S157" s="303"/>
      <c r="T157" s="304">
        <v>6.8689220608552065E-2</v>
      </c>
      <c r="U157" s="301">
        <v>1691025.7254328011</v>
      </c>
      <c r="V157" s="301">
        <v>3101829.3660883065</v>
      </c>
      <c r="W157" s="301">
        <v>1489456.5254410049</v>
      </c>
      <c r="X157" s="301">
        <v>8916516.7074052896</v>
      </c>
      <c r="Y157" s="301">
        <v>12514417.341941064</v>
      </c>
      <c r="Z157" s="301">
        <v>16119322.398850732</v>
      </c>
      <c r="AA157" s="301">
        <v>10739451.522576021</v>
      </c>
      <c r="AB157" s="301">
        <v>15835643.292708257</v>
      </c>
    </row>
    <row r="158" spans="1:28" s="300" customFormat="1" ht="15" customHeight="1">
      <c r="C158" s="301"/>
      <c r="D158" s="301"/>
      <c r="E158" s="301"/>
      <c r="F158" s="301"/>
      <c r="G158" s="301"/>
      <c r="H158" s="301"/>
      <c r="I158" s="301"/>
      <c r="J158" s="301"/>
      <c r="K158" s="301"/>
    </row>
    <row r="159" spans="1:28" s="300" customFormat="1" ht="13.2">
      <c r="C159" s="301"/>
      <c r="D159" s="301"/>
      <c r="E159" s="301"/>
      <c r="F159" s="301"/>
      <c r="G159" s="301"/>
      <c r="H159" s="301"/>
      <c r="I159" s="301"/>
      <c r="J159" s="301"/>
      <c r="K159" s="301"/>
    </row>
    <row r="160" spans="1:28" s="300" customFormat="1" ht="13.2">
      <c r="C160" s="301"/>
      <c r="D160" s="301"/>
      <c r="E160" s="301"/>
      <c r="F160" s="301"/>
      <c r="G160" s="301"/>
      <c r="H160" s="301"/>
      <c r="I160" s="301"/>
      <c r="J160" s="301"/>
    </row>
    <row r="161" spans="3:10" s="306" customFormat="1">
      <c r="C161" s="305"/>
      <c r="D161" s="305"/>
      <c r="E161" s="305"/>
      <c r="F161" s="305"/>
      <c r="G161" s="305"/>
      <c r="H161" s="305"/>
      <c r="I161" s="305"/>
      <c r="J161" s="305"/>
    </row>
    <row r="162" spans="3:10" s="306" customFormat="1">
      <c r="C162" s="305"/>
      <c r="D162" s="305"/>
      <c r="E162" s="305"/>
      <c r="F162" s="305"/>
      <c r="G162" s="305"/>
      <c r="H162" s="305"/>
      <c r="I162" s="305"/>
      <c r="J162" s="305"/>
    </row>
    <row r="163" spans="3:10" s="306" customFormat="1">
      <c r="C163" s="305"/>
      <c r="D163" s="305"/>
      <c r="E163" s="305"/>
      <c r="F163" s="305"/>
      <c r="G163" s="305"/>
      <c r="H163" s="305"/>
      <c r="I163" s="305"/>
      <c r="J163" s="305"/>
    </row>
    <row r="164" spans="3:10" s="306" customFormat="1">
      <c r="C164" s="305"/>
      <c r="D164" s="305"/>
      <c r="E164" s="305"/>
      <c r="F164" s="305"/>
      <c r="G164" s="305"/>
      <c r="H164" s="305"/>
      <c r="I164" s="305"/>
      <c r="J164" s="305"/>
    </row>
    <row r="165" spans="3:10" s="306" customFormat="1">
      <c r="C165" s="305"/>
      <c r="D165" s="305"/>
      <c r="E165" s="305"/>
      <c r="F165" s="305"/>
      <c r="G165" s="305"/>
      <c r="H165" s="305"/>
      <c r="I165" s="305"/>
      <c r="J165" s="305"/>
    </row>
    <row r="166" spans="3:10" s="306" customFormat="1">
      <c r="C166" s="305"/>
      <c r="D166" s="305"/>
      <c r="E166" s="305"/>
      <c r="F166" s="305"/>
      <c r="G166" s="305"/>
      <c r="H166" s="305"/>
      <c r="I166" s="305"/>
      <c r="J166" s="305"/>
    </row>
    <row r="167" spans="3:10" s="306" customFormat="1">
      <c r="C167" s="305"/>
      <c r="D167" s="305"/>
      <c r="E167" s="305"/>
      <c r="F167" s="305"/>
      <c r="G167" s="305"/>
      <c r="H167" s="305"/>
      <c r="I167" s="305"/>
      <c r="J167" s="305"/>
    </row>
    <row r="168" spans="3:10" s="306" customFormat="1">
      <c r="C168" s="305"/>
      <c r="D168" s="305"/>
      <c r="E168" s="305"/>
      <c r="F168" s="305"/>
      <c r="G168" s="305"/>
      <c r="H168" s="305"/>
      <c r="I168" s="305"/>
      <c r="J168" s="305"/>
    </row>
    <row r="169" spans="3:10" s="227" customFormat="1"/>
    <row r="170" spans="3:10" s="227" customFormat="1"/>
    <row r="171" spans="3:10" s="227" customFormat="1"/>
    <row r="172" spans="3:10" s="227" customFormat="1"/>
    <row r="173" spans="3:10" s="227" customFormat="1"/>
    <row r="174" spans="3:10" s="227" customFormat="1"/>
    <row r="175" spans="3:10" s="227" customFormat="1"/>
    <row r="176" spans="3:10" s="227" customFormat="1"/>
    <row r="177" s="227" customFormat="1"/>
    <row r="178" s="227" customFormat="1"/>
    <row r="179" s="227" customFormat="1"/>
    <row r="180" s="227" customFormat="1"/>
    <row r="181" s="227" customFormat="1"/>
    <row r="182" s="227" customFormat="1"/>
    <row r="183" s="227" customFormat="1"/>
    <row r="184" s="227" customFormat="1"/>
    <row r="185" s="227" customFormat="1"/>
    <row r="186" s="227" customFormat="1"/>
    <row r="187" s="227" customFormat="1"/>
    <row r="188" s="227" customFormat="1"/>
    <row r="189" s="227" customFormat="1"/>
    <row r="190" s="227" customFormat="1"/>
    <row r="191" s="227" customFormat="1"/>
    <row r="192" s="227" customFormat="1"/>
    <row r="193" s="227" customFormat="1"/>
    <row r="194" s="227" customFormat="1"/>
    <row r="195" s="227" customFormat="1"/>
    <row r="196" s="227" customFormat="1"/>
    <row r="197" s="227" customFormat="1"/>
    <row r="198" s="227" customFormat="1"/>
    <row r="199" s="227" customFormat="1"/>
    <row r="200" s="227" customFormat="1"/>
    <row r="201" s="227" customFormat="1"/>
    <row r="202" s="227" customFormat="1"/>
    <row r="203" s="227" customFormat="1"/>
    <row r="204" s="227" customFormat="1"/>
    <row r="205" s="227" customFormat="1"/>
    <row r="206" s="227" customFormat="1"/>
    <row r="207" s="227" customFormat="1"/>
    <row r="208" s="227" customFormat="1"/>
    <row r="209" s="227" customFormat="1"/>
    <row r="210" s="227" customFormat="1"/>
    <row r="211" s="227" customFormat="1"/>
    <row r="212" s="227" customFormat="1"/>
    <row r="213" s="227" customFormat="1"/>
    <row r="214" s="227" customFormat="1"/>
    <row r="215" s="227" customFormat="1"/>
    <row r="216" s="227" customFormat="1"/>
    <row r="217" s="227" customFormat="1"/>
    <row r="218" s="227" customFormat="1"/>
    <row r="219" s="227" customFormat="1"/>
    <row r="220" s="227" customFormat="1"/>
    <row r="221" s="227" customFormat="1"/>
    <row r="222" s="227" customFormat="1"/>
    <row r="223" s="227" customFormat="1"/>
    <row r="224" s="227" customFormat="1"/>
    <row r="225" s="227" customFormat="1"/>
    <row r="226" s="227" customFormat="1"/>
    <row r="227" s="227" customFormat="1"/>
    <row r="228" s="227" customFormat="1"/>
    <row r="229" s="227" customFormat="1"/>
    <row r="230" s="227" customFormat="1"/>
    <row r="231" s="227" customFormat="1"/>
    <row r="232" s="227" customFormat="1"/>
    <row r="233" s="227" customFormat="1"/>
    <row r="234" s="227" customFormat="1"/>
    <row r="235" s="227" customFormat="1"/>
    <row r="236" s="227" customFormat="1"/>
    <row r="237" s="227" customFormat="1"/>
    <row r="238" s="227" customFormat="1"/>
    <row r="239" s="227" customFormat="1"/>
    <row r="240" s="227" customFormat="1"/>
    <row r="241" s="227" customFormat="1"/>
    <row r="242" s="227" customFormat="1"/>
    <row r="243" s="227" customFormat="1"/>
    <row r="244" s="227" customFormat="1"/>
    <row r="245" s="227" customFormat="1"/>
    <row r="246" s="227" customFormat="1"/>
    <row r="247" s="227" customFormat="1"/>
    <row r="248" s="227" customFormat="1"/>
    <row r="249" s="227" customFormat="1"/>
    <row r="250" s="227" customFormat="1"/>
    <row r="251" s="227" customFormat="1"/>
    <row r="252" s="227" customFormat="1"/>
    <row r="253" s="227" customFormat="1"/>
    <row r="254" s="227" customFormat="1"/>
    <row r="255" s="227" customFormat="1"/>
    <row r="256" s="227" customFormat="1"/>
    <row r="257" s="227" customFormat="1"/>
    <row r="258" s="227" customFormat="1"/>
    <row r="259" s="227" customFormat="1"/>
    <row r="260" s="227" customFormat="1"/>
    <row r="261" s="227" customFormat="1"/>
    <row r="262" s="227" customFormat="1"/>
    <row r="263" s="227" customFormat="1"/>
    <row r="264" s="227" customFormat="1"/>
    <row r="265" s="227" customFormat="1"/>
    <row r="266" s="227" customFormat="1"/>
    <row r="267" s="227" customFormat="1"/>
    <row r="268" s="227" customFormat="1"/>
    <row r="269" s="227" customFormat="1"/>
    <row r="270" s="227" customFormat="1"/>
    <row r="271" s="227" customFormat="1"/>
    <row r="272" s="227" customFormat="1"/>
    <row r="273" s="227" customFormat="1"/>
    <row r="274" s="227" customFormat="1"/>
    <row r="275" s="227" customFormat="1"/>
    <row r="276" s="227" customFormat="1"/>
    <row r="277" s="227" customFormat="1"/>
    <row r="278" s="227" customFormat="1"/>
    <row r="279" s="227" customFormat="1"/>
    <row r="280" s="227" customFormat="1"/>
    <row r="281" s="227" customFormat="1"/>
    <row r="282" s="227" customFormat="1"/>
    <row r="283" s="227" customFormat="1"/>
    <row r="284" s="227" customFormat="1"/>
    <row r="285" s="227" customFormat="1"/>
    <row r="286" s="227" customFormat="1"/>
    <row r="287" s="227" customFormat="1"/>
    <row r="288" s="227" customFormat="1"/>
    <row r="289" s="227" customFormat="1"/>
    <row r="290" s="227" customFormat="1"/>
    <row r="291" s="227" customFormat="1"/>
    <row r="292" s="227" customFormat="1"/>
    <row r="293" s="227" customFormat="1"/>
    <row r="294" s="227" customFormat="1"/>
    <row r="295" s="227" customFormat="1"/>
    <row r="296" s="227" customFormat="1"/>
    <row r="297" s="227" customFormat="1"/>
    <row r="298" s="227" customFormat="1"/>
    <row r="299" s="227" customFormat="1"/>
    <row r="300" s="227" customFormat="1"/>
    <row r="301" s="227" customFormat="1"/>
    <row r="302" s="227" customFormat="1"/>
    <row r="303" s="227" customFormat="1"/>
    <row r="304" s="227" customFormat="1"/>
    <row r="305" s="227" customFormat="1"/>
    <row r="306" s="227" customFormat="1"/>
    <row r="307" s="227" customFormat="1"/>
    <row r="308" s="227" customFormat="1"/>
    <row r="309" s="227" customFormat="1"/>
    <row r="310" s="227" customFormat="1"/>
    <row r="311" s="227" customFormat="1"/>
    <row r="312" s="227" customFormat="1"/>
    <row r="313" s="227" customFormat="1"/>
    <row r="314" s="227" customFormat="1"/>
    <row r="315" s="227" customFormat="1"/>
    <row r="316" s="227" customFormat="1"/>
    <row r="317" s="227" customFormat="1"/>
    <row r="318" s="227" customFormat="1"/>
    <row r="319" s="227" customFormat="1"/>
    <row r="320" s="227" customFormat="1"/>
    <row r="321" s="227" customFormat="1"/>
    <row r="322" s="227" customFormat="1"/>
    <row r="323" s="227" customFormat="1"/>
    <row r="324" s="227" customFormat="1"/>
    <row r="325" s="227" customFormat="1"/>
    <row r="326" s="227" customFormat="1"/>
    <row r="327" s="227" customFormat="1"/>
    <row r="328" s="227" customFormat="1"/>
  </sheetData>
  <phoneticPr fontId="0" type="noConversion"/>
  <conditionalFormatting sqref="C6:J6 U6:AB6">
    <cfRule type="cellIs" dxfId="2" priority="1" stopIfTrue="1" operator="notEqual">
      <formula>0</formula>
    </cfRule>
  </conditionalFormatting>
  <dataValidations count="1">
    <dataValidation type="decimal" allowBlank="1" showInputMessage="1" showErrorMessage="1" errorTitle="Error!" error="The valid range of returns is from -20% to 20%._x000a__x000a_Click cancel to enter a new value." sqref="C6:J6 U6:AB6">
      <formula1>-0.2</formula1>
      <formula2>0.2</formula2>
    </dataValidation>
  </dataValidations>
  <pageMargins left="0" right="0" top="0" bottom="0" header="0" footer="0"/>
  <pageSetup orientation="landscape" horizontalDpi="4294967293" r:id="rId1"/>
  <headerFooter alignWithMargins="0">
    <oddFooter>&amp;R&amp;"Symbol,Regular"&amp;10&amp;"Times New Roman,Regular" Copyright 1997 - 2016   Toolsformoney.com, All Rights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B1058"/>
  <sheetViews>
    <sheetView showGridLines="0" zoomScale="60" zoomScaleNormal="60" workbookViewId="0">
      <selection activeCell="D8" sqref="D8"/>
    </sheetView>
  </sheetViews>
  <sheetFormatPr defaultColWidth="9" defaultRowHeight="15.6"/>
  <cols>
    <col min="1" max="1" width="4.5" style="2" customWidth="1"/>
    <col min="2" max="3" width="6.5" style="338" customWidth="1"/>
    <col min="4" max="4" width="11.69921875" style="2" customWidth="1"/>
    <col min="5" max="5" width="12.5" style="2" customWidth="1"/>
    <col min="6" max="7" width="11.5" style="2" customWidth="1"/>
    <col min="8" max="11" width="12.5" style="2" customWidth="1"/>
    <col min="12" max="12" width="10.5" style="339" customWidth="1"/>
    <col min="13" max="13" width="5.5" style="2" customWidth="1"/>
    <col min="14" max="14" width="11.69921875" style="339" customWidth="1"/>
    <col min="15" max="15" width="12.5" style="339" customWidth="1"/>
    <col min="16" max="17" width="11.5" style="339" customWidth="1"/>
    <col min="18" max="21" width="12.5" style="339" customWidth="1"/>
    <col min="22" max="22" width="10.5" style="339" customWidth="1"/>
    <col min="23" max="23" width="10.5" style="2" customWidth="1"/>
    <col min="24" max="25" width="6.5" style="2" customWidth="1"/>
    <col min="26" max="26" width="11.69921875" style="2" customWidth="1"/>
    <col min="27" max="27" width="12.5" style="2" customWidth="1"/>
    <col min="28" max="29" width="11.5" style="2" customWidth="1"/>
    <col min="30" max="33" width="12.5" style="2" customWidth="1"/>
    <col min="34" max="34" width="5.5" style="2" customWidth="1"/>
    <col min="35" max="35" width="11.69921875" style="2" customWidth="1"/>
    <col min="36" max="36" width="12.5" style="2" customWidth="1"/>
    <col min="37" max="38" width="11.5" style="2" customWidth="1"/>
    <col min="39" max="42" width="12.5" style="2" customWidth="1"/>
    <col min="43" max="43" width="4.5" style="2" customWidth="1"/>
    <col min="44" max="44" width="6.5" style="2" customWidth="1"/>
    <col min="45" max="45" width="10.5" style="2" customWidth="1"/>
    <col min="46" max="46" width="11.69921875" style="2" customWidth="1"/>
    <col min="47" max="47" width="12.5" style="2" customWidth="1"/>
    <col min="48" max="49" width="11.5" style="2" customWidth="1"/>
    <col min="50" max="53" width="12.5" style="2" customWidth="1"/>
    <col min="54" max="54" width="14.5" style="2" customWidth="1"/>
    <col min="55" max="71" width="9" style="2"/>
    <col min="72" max="73" width="9.5" style="2" bestFit="1" customWidth="1"/>
    <col min="74" max="16384" width="9" style="2"/>
  </cols>
  <sheetData>
    <row r="1" spans="1:54" ht="15" customHeight="1">
      <c r="A1" s="224"/>
    </row>
    <row r="2" spans="1:54" ht="30" customHeight="1">
      <c r="B2" s="340" t="s">
        <v>70</v>
      </c>
      <c r="C2" s="2"/>
      <c r="L2" s="2"/>
      <c r="N2" s="2"/>
      <c r="O2" s="2"/>
      <c r="P2" s="2"/>
      <c r="Q2" s="2"/>
      <c r="R2" s="2"/>
      <c r="S2" s="2"/>
      <c r="T2" s="2"/>
      <c r="U2" s="2"/>
      <c r="V2" s="2"/>
    </row>
    <row r="3" spans="1:54" ht="15" customHeight="1" thickBot="1">
      <c r="AR3" s="338"/>
      <c r="AS3" s="341"/>
      <c r="AT3" s="342"/>
      <c r="AU3" s="342"/>
      <c r="AV3" s="342"/>
      <c r="AW3" s="342"/>
      <c r="AX3" s="342"/>
      <c r="AY3" s="342"/>
      <c r="AZ3" s="342"/>
      <c r="BA3" s="342"/>
    </row>
    <row r="4" spans="1:54" ht="34.950000000000003" customHeight="1">
      <c r="B4" s="233" t="s">
        <v>73</v>
      </c>
      <c r="C4" s="343"/>
      <c r="D4" s="343"/>
      <c r="E4" s="343"/>
      <c r="F4" s="343"/>
      <c r="G4" s="343"/>
      <c r="H4" s="343"/>
      <c r="I4" s="343"/>
      <c r="J4" s="343"/>
      <c r="K4" s="343"/>
      <c r="L4" s="344"/>
      <c r="N4" s="233" t="s">
        <v>74</v>
      </c>
      <c r="O4" s="343"/>
      <c r="P4" s="343"/>
      <c r="Q4" s="343"/>
      <c r="R4" s="343"/>
      <c r="S4" s="343"/>
      <c r="T4" s="343"/>
      <c r="U4" s="343"/>
      <c r="V4" s="344"/>
      <c r="X4" s="233" t="s">
        <v>89</v>
      </c>
      <c r="Y4" s="343"/>
      <c r="Z4" s="343"/>
      <c r="AA4" s="343"/>
      <c r="AB4" s="343"/>
      <c r="AC4" s="343"/>
      <c r="AD4" s="343"/>
      <c r="AE4" s="343"/>
      <c r="AF4" s="343"/>
      <c r="AG4" s="345"/>
      <c r="AI4" s="233" t="s">
        <v>75</v>
      </c>
      <c r="AJ4" s="343"/>
      <c r="AK4" s="343"/>
      <c r="AL4" s="343"/>
      <c r="AM4" s="343"/>
      <c r="AN4" s="343"/>
      <c r="AO4" s="343"/>
      <c r="AP4" s="345"/>
      <c r="AR4" s="233" t="s">
        <v>76</v>
      </c>
      <c r="AS4" s="343"/>
      <c r="AT4" s="343"/>
      <c r="AU4" s="343"/>
      <c r="AV4" s="343"/>
      <c r="AW4" s="343"/>
      <c r="AX4" s="343"/>
      <c r="AY4" s="343"/>
      <c r="AZ4" s="343"/>
      <c r="BA4" s="343"/>
      <c r="BB4" s="344"/>
    </row>
    <row r="5" spans="1:54" s="346" customFormat="1" ht="25.05" customHeight="1">
      <c r="B5" s="347" t="s">
        <v>87</v>
      </c>
      <c r="C5" s="348"/>
      <c r="D5" s="348"/>
      <c r="E5" s="348"/>
      <c r="F5" s="348"/>
      <c r="G5" s="348"/>
      <c r="H5" s="348"/>
      <c r="I5" s="348"/>
      <c r="J5" s="348"/>
      <c r="K5" s="348"/>
      <c r="L5" s="349"/>
      <c r="N5" s="347" t="s">
        <v>87</v>
      </c>
      <c r="O5" s="348"/>
      <c r="P5" s="348"/>
      <c r="Q5" s="348"/>
      <c r="R5" s="348"/>
      <c r="S5" s="348"/>
      <c r="T5" s="348"/>
      <c r="U5" s="348"/>
      <c r="V5" s="349"/>
      <c r="X5" s="347" t="s">
        <v>87</v>
      </c>
      <c r="Y5" s="348"/>
      <c r="Z5" s="348"/>
      <c r="AA5" s="348"/>
      <c r="AB5" s="348"/>
      <c r="AC5" s="348"/>
      <c r="AD5" s="348"/>
      <c r="AE5" s="348"/>
      <c r="AF5" s="348"/>
      <c r="AG5" s="349"/>
      <c r="AH5" s="350"/>
      <c r="AI5" s="347" t="s">
        <v>87</v>
      </c>
      <c r="AJ5" s="348"/>
      <c r="AK5" s="348"/>
      <c r="AL5" s="348"/>
      <c r="AM5" s="348"/>
      <c r="AN5" s="348"/>
      <c r="AO5" s="348"/>
      <c r="AP5" s="349"/>
      <c r="AR5" s="347" t="s">
        <v>88</v>
      </c>
      <c r="AS5" s="348"/>
      <c r="AT5" s="348"/>
      <c r="AU5" s="348"/>
      <c r="AV5" s="348"/>
      <c r="AW5" s="348"/>
      <c r="AX5" s="348"/>
      <c r="AY5" s="348"/>
      <c r="AZ5" s="348"/>
      <c r="BA5" s="348"/>
      <c r="BB5" s="349"/>
    </row>
    <row r="6" spans="1:54" s="351" customFormat="1" ht="110.1" customHeight="1">
      <c r="B6" s="352" t="s">
        <v>62</v>
      </c>
      <c r="C6" s="353" t="s">
        <v>61</v>
      </c>
      <c r="D6" s="354" t="s">
        <v>18</v>
      </c>
      <c r="E6" s="355" t="s">
        <v>16</v>
      </c>
      <c r="F6" s="356" t="s">
        <v>27</v>
      </c>
      <c r="G6" s="357" t="s">
        <v>17</v>
      </c>
      <c r="H6" s="358" t="s">
        <v>28</v>
      </c>
      <c r="I6" s="359" t="s">
        <v>29</v>
      </c>
      <c r="J6" s="360" t="s">
        <v>10</v>
      </c>
      <c r="K6" s="361" t="s">
        <v>30</v>
      </c>
      <c r="L6" s="362" t="s">
        <v>67</v>
      </c>
      <c r="N6" s="354" t="s">
        <v>18</v>
      </c>
      <c r="O6" s="355" t="s">
        <v>16</v>
      </c>
      <c r="P6" s="356" t="s">
        <v>27</v>
      </c>
      <c r="Q6" s="357" t="s">
        <v>17</v>
      </c>
      <c r="R6" s="358" t="s">
        <v>28</v>
      </c>
      <c r="S6" s="359" t="s">
        <v>29</v>
      </c>
      <c r="T6" s="360" t="s">
        <v>10</v>
      </c>
      <c r="U6" s="361" t="s">
        <v>30</v>
      </c>
      <c r="V6" s="362" t="s">
        <v>67</v>
      </c>
      <c r="X6" s="352" t="s">
        <v>62</v>
      </c>
      <c r="Y6" s="353" t="s">
        <v>61</v>
      </c>
      <c r="Z6" s="354" t="s">
        <v>18</v>
      </c>
      <c r="AA6" s="355" t="s">
        <v>16</v>
      </c>
      <c r="AB6" s="356" t="s">
        <v>27</v>
      </c>
      <c r="AC6" s="357" t="s">
        <v>17</v>
      </c>
      <c r="AD6" s="358" t="s">
        <v>28</v>
      </c>
      <c r="AE6" s="359" t="s">
        <v>29</v>
      </c>
      <c r="AF6" s="360" t="s">
        <v>10</v>
      </c>
      <c r="AG6" s="361" t="s">
        <v>30</v>
      </c>
      <c r="AI6" s="354" t="s">
        <v>18</v>
      </c>
      <c r="AJ6" s="355" t="s">
        <v>16</v>
      </c>
      <c r="AK6" s="356" t="s">
        <v>27</v>
      </c>
      <c r="AL6" s="357" t="s">
        <v>17</v>
      </c>
      <c r="AM6" s="358" t="s">
        <v>28</v>
      </c>
      <c r="AN6" s="359" t="s">
        <v>29</v>
      </c>
      <c r="AO6" s="360" t="s">
        <v>10</v>
      </c>
      <c r="AP6" s="361" t="s">
        <v>30</v>
      </c>
      <c r="AR6" s="352" t="s">
        <v>62</v>
      </c>
      <c r="AS6" s="353" t="s">
        <v>61</v>
      </c>
      <c r="AT6" s="354" t="s">
        <v>18</v>
      </c>
      <c r="AU6" s="355" t="s">
        <v>16</v>
      </c>
      <c r="AV6" s="356" t="s">
        <v>27</v>
      </c>
      <c r="AW6" s="357" t="s">
        <v>17</v>
      </c>
      <c r="AX6" s="358" t="s">
        <v>28</v>
      </c>
      <c r="AY6" s="359" t="s">
        <v>29</v>
      </c>
      <c r="AZ6" s="360" t="s">
        <v>10</v>
      </c>
      <c r="BA6" s="361" t="s">
        <v>30</v>
      </c>
      <c r="BB6" s="362" t="s">
        <v>64</v>
      </c>
    </row>
    <row r="7" spans="1:54" s="351" customFormat="1" ht="19.95" customHeight="1">
      <c r="B7" s="363">
        <v>1</v>
      </c>
      <c r="C7" s="364">
        <f>'Asset Forecaster'!C6</f>
        <v>2016</v>
      </c>
      <c r="D7" s="365">
        <v>0.44791428571428571</v>
      </c>
      <c r="E7" s="365">
        <v>3.7600000000000001E-2</v>
      </c>
      <c r="F7" s="366">
        <v>0</v>
      </c>
      <c r="G7" s="367">
        <v>2.8571428571428571E-2</v>
      </c>
      <c r="H7" s="368">
        <v>5.8071428571428572E-2</v>
      </c>
      <c r="I7" s="369">
        <v>0.32215714285714286</v>
      </c>
      <c r="J7" s="368">
        <v>1.9971428571428571E-2</v>
      </c>
      <c r="K7" s="367">
        <v>8.5714285714285715E-2</v>
      </c>
      <c r="L7" s="370" t="s">
        <v>239</v>
      </c>
      <c r="N7" s="365">
        <v>2.5405714285714285E-2</v>
      </c>
      <c r="O7" s="365">
        <v>4.5257142857142857E-2</v>
      </c>
      <c r="P7" s="366">
        <v>2.1942857142857142E-2</v>
      </c>
      <c r="Q7" s="367">
        <v>0.12885714285714286</v>
      </c>
      <c r="R7" s="368">
        <v>0.17582857142857142</v>
      </c>
      <c r="S7" s="369">
        <v>0.22439999999999999</v>
      </c>
      <c r="T7" s="368">
        <v>0.15373714285714285</v>
      </c>
      <c r="U7" s="367">
        <v>0.22457142857142856</v>
      </c>
      <c r="V7" s="370" t="s">
        <v>239</v>
      </c>
      <c r="X7" s="363">
        <v>1</v>
      </c>
      <c r="Y7" s="364">
        <f>C7</f>
        <v>2016</v>
      </c>
      <c r="Z7" s="365">
        <v>0.01</v>
      </c>
      <c r="AA7" s="371">
        <v>0.03</v>
      </c>
      <c r="AB7" s="372">
        <v>0</v>
      </c>
      <c r="AC7" s="373">
        <v>0.04</v>
      </c>
      <c r="AD7" s="371">
        <v>7.0000000000000007E-2</v>
      </c>
      <c r="AE7" s="372">
        <v>0.08</v>
      </c>
      <c r="AF7" s="372">
        <v>0.05</v>
      </c>
      <c r="AG7" s="374">
        <v>0.06</v>
      </c>
      <c r="AH7" s="375"/>
      <c r="AI7" s="371">
        <v>0.01</v>
      </c>
      <c r="AJ7" s="371">
        <v>0.04</v>
      </c>
      <c r="AK7" s="372">
        <v>0.03</v>
      </c>
      <c r="AL7" s="373">
        <v>0.05</v>
      </c>
      <c r="AM7" s="371">
        <v>0.08</v>
      </c>
      <c r="AN7" s="372">
        <v>0.09</v>
      </c>
      <c r="AO7" s="372">
        <v>0.06</v>
      </c>
      <c r="AP7" s="374">
        <v>7.0000000000000007E-2</v>
      </c>
      <c r="AR7" s="363">
        <v>1</v>
      </c>
      <c r="AS7" s="364">
        <f>Y7</f>
        <v>2016</v>
      </c>
      <c r="AT7" s="424"/>
      <c r="AU7" s="424"/>
      <c r="AV7" s="425"/>
      <c r="AW7" s="426"/>
      <c r="AX7" s="427"/>
      <c r="AY7" s="428"/>
      <c r="AZ7" s="427"/>
      <c r="BA7" s="426"/>
      <c r="BB7" s="429" t="s">
        <v>65</v>
      </c>
    </row>
    <row r="8" spans="1:54" s="351" customFormat="1" ht="19.95" customHeight="1">
      <c r="B8" s="377">
        <v>2</v>
      </c>
      <c r="C8" s="378">
        <f>C7+1</f>
        <v>2017</v>
      </c>
      <c r="D8" s="307"/>
      <c r="E8" s="307"/>
      <c r="F8" s="308"/>
      <c r="G8" s="309"/>
      <c r="H8" s="307"/>
      <c r="I8" s="310"/>
      <c r="J8" s="308"/>
      <c r="K8" s="309"/>
      <c r="L8" s="370" t="s">
        <v>239</v>
      </c>
      <c r="N8" s="307"/>
      <c r="O8" s="311"/>
      <c r="P8" s="312"/>
      <c r="Q8" s="313"/>
      <c r="R8" s="314"/>
      <c r="S8" s="315"/>
      <c r="T8" s="312"/>
      <c r="U8" s="316"/>
      <c r="V8" s="370" t="s">
        <v>239</v>
      </c>
      <c r="X8" s="377">
        <v>2</v>
      </c>
      <c r="Y8" s="378">
        <f>Y7+1</f>
        <v>2017</v>
      </c>
      <c r="Z8" s="307"/>
      <c r="AA8" s="307"/>
      <c r="AB8" s="308"/>
      <c r="AC8" s="309"/>
      <c r="AD8" s="307"/>
      <c r="AE8" s="310"/>
      <c r="AF8" s="308"/>
      <c r="AG8" s="317"/>
      <c r="AH8" s="375"/>
      <c r="AI8" s="307"/>
      <c r="AJ8" s="307"/>
      <c r="AK8" s="308"/>
      <c r="AL8" s="309"/>
      <c r="AM8" s="307"/>
      <c r="AN8" s="310"/>
      <c r="AO8" s="308"/>
      <c r="AP8" s="317"/>
      <c r="AR8" s="377">
        <v>2</v>
      </c>
      <c r="AS8" s="378">
        <f>AS7+1</f>
        <v>2017</v>
      </c>
      <c r="AT8" s="318">
        <v>1000</v>
      </c>
      <c r="AU8" s="318">
        <v>1000</v>
      </c>
      <c r="AV8" s="319">
        <v>1000</v>
      </c>
      <c r="AW8" s="320">
        <v>1000</v>
      </c>
      <c r="AX8" s="318">
        <v>1000</v>
      </c>
      <c r="AY8" s="321">
        <v>2000</v>
      </c>
      <c r="AZ8" s="319">
        <v>1000</v>
      </c>
      <c r="BA8" s="320">
        <v>1000</v>
      </c>
      <c r="BB8" s="376">
        <v>9000</v>
      </c>
    </row>
    <row r="9" spans="1:54" s="351" customFormat="1" ht="19.95" customHeight="1">
      <c r="B9" s="377">
        <v>3</v>
      </c>
      <c r="C9" s="378">
        <f t="shared" ref="C9:C72" si="0">C8+1</f>
        <v>2018</v>
      </c>
      <c r="D9" s="307"/>
      <c r="E9" s="307"/>
      <c r="F9" s="308"/>
      <c r="G9" s="309"/>
      <c r="H9" s="307"/>
      <c r="I9" s="310"/>
      <c r="J9" s="308"/>
      <c r="K9" s="309"/>
      <c r="L9" s="370" t="s">
        <v>239</v>
      </c>
      <c r="N9" s="307"/>
      <c r="O9" s="311"/>
      <c r="P9" s="312"/>
      <c r="Q9" s="313"/>
      <c r="R9" s="314"/>
      <c r="S9" s="315"/>
      <c r="T9" s="312"/>
      <c r="U9" s="316"/>
      <c r="V9" s="370" t="s">
        <v>239</v>
      </c>
      <c r="X9" s="377">
        <v>3</v>
      </c>
      <c r="Y9" s="378">
        <f t="shared" ref="Y9:Y72" si="1">Y8+1</f>
        <v>2018</v>
      </c>
      <c r="Z9" s="307"/>
      <c r="AA9" s="307"/>
      <c r="AB9" s="308"/>
      <c r="AC9" s="309"/>
      <c r="AD9" s="307"/>
      <c r="AE9" s="310"/>
      <c r="AF9" s="308"/>
      <c r="AG9" s="322"/>
      <c r="AH9" s="375"/>
      <c r="AI9" s="307"/>
      <c r="AJ9" s="307"/>
      <c r="AK9" s="308"/>
      <c r="AL9" s="309"/>
      <c r="AM9" s="307"/>
      <c r="AN9" s="310"/>
      <c r="AO9" s="308"/>
      <c r="AP9" s="322"/>
      <c r="AR9" s="377">
        <v>3</v>
      </c>
      <c r="AS9" s="378">
        <f t="shared" ref="AS9:AS72" si="2">AS8+1</f>
        <v>2018</v>
      </c>
      <c r="AT9" s="318">
        <v>1000</v>
      </c>
      <c r="AU9" s="318">
        <v>1000</v>
      </c>
      <c r="AV9" s="319">
        <v>1000</v>
      </c>
      <c r="AW9" s="320">
        <v>1000</v>
      </c>
      <c r="AX9" s="318">
        <v>1000</v>
      </c>
      <c r="AY9" s="321">
        <v>2000</v>
      </c>
      <c r="AZ9" s="319">
        <v>1000</v>
      </c>
      <c r="BA9" s="320">
        <v>1000</v>
      </c>
      <c r="BB9" s="376">
        <v>9000</v>
      </c>
    </row>
    <row r="10" spans="1:54" s="351" customFormat="1" ht="19.95" customHeight="1">
      <c r="B10" s="377">
        <v>4</v>
      </c>
      <c r="C10" s="378">
        <f t="shared" si="0"/>
        <v>2019</v>
      </c>
      <c r="D10" s="307"/>
      <c r="E10" s="307"/>
      <c r="F10" s="308"/>
      <c r="G10" s="309"/>
      <c r="H10" s="307"/>
      <c r="I10" s="310"/>
      <c r="J10" s="308"/>
      <c r="K10" s="309"/>
      <c r="L10" s="370" t="s">
        <v>239</v>
      </c>
      <c r="N10" s="307"/>
      <c r="O10" s="311"/>
      <c r="P10" s="312"/>
      <c r="Q10" s="313"/>
      <c r="R10" s="314"/>
      <c r="S10" s="315"/>
      <c r="T10" s="312"/>
      <c r="U10" s="316"/>
      <c r="V10" s="370" t="s">
        <v>239</v>
      </c>
      <c r="X10" s="377">
        <v>4</v>
      </c>
      <c r="Y10" s="378">
        <f t="shared" si="1"/>
        <v>2019</v>
      </c>
      <c r="Z10" s="307"/>
      <c r="AA10" s="307"/>
      <c r="AB10" s="308"/>
      <c r="AC10" s="309"/>
      <c r="AD10" s="307"/>
      <c r="AE10" s="310"/>
      <c r="AF10" s="308"/>
      <c r="AG10" s="322"/>
      <c r="AH10" s="375"/>
      <c r="AI10" s="307"/>
      <c r="AJ10" s="307"/>
      <c r="AK10" s="308"/>
      <c r="AL10" s="309"/>
      <c r="AM10" s="307"/>
      <c r="AN10" s="310"/>
      <c r="AO10" s="308"/>
      <c r="AP10" s="322"/>
      <c r="AR10" s="377">
        <v>4</v>
      </c>
      <c r="AS10" s="378">
        <f t="shared" si="2"/>
        <v>2019</v>
      </c>
      <c r="AT10" s="318">
        <v>1000</v>
      </c>
      <c r="AU10" s="318">
        <v>1000</v>
      </c>
      <c r="AV10" s="319">
        <v>1000</v>
      </c>
      <c r="AW10" s="320">
        <v>1000</v>
      </c>
      <c r="AX10" s="318">
        <v>1000</v>
      </c>
      <c r="AY10" s="321">
        <v>2000</v>
      </c>
      <c r="AZ10" s="319">
        <v>1000</v>
      </c>
      <c r="BA10" s="320">
        <v>1000</v>
      </c>
      <c r="BB10" s="376">
        <v>9000</v>
      </c>
    </row>
    <row r="11" spans="1:54" s="351" customFormat="1" ht="19.95" customHeight="1">
      <c r="B11" s="377">
        <v>5</v>
      </c>
      <c r="C11" s="378">
        <f t="shared" si="0"/>
        <v>2020</v>
      </c>
      <c r="D11" s="307"/>
      <c r="E11" s="307"/>
      <c r="F11" s="308"/>
      <c r="G11" s="309"/>
      <c r="H11" s="307"/>
      <c r="I11" s="310"/>
      <c r="J11" s="308"/>
      <c r="K11" s="309"/>
      <c r="L11" s="370" t="s">
        <v>239</v>
      </c>
      <c r="N11" s="307"/>
      <c r="O11" s="311"/>
      <c r="P11" s="312"/>
      <c r="Q11" s="313"/>
      <c r="R11" s="314"/>
      <c r="S11" s="315"/>
      <c r="T11" s="312"/>
      <c r="U11" s="316"/>
      <c r="V11" s="370" t="s">
        <v>239</v>
      </c>
      <c r="X11" s="377">
        <v>5</v>
      </c>
      <c r="Y11" s="378">
        <f t="shared" si="1"/>
        <v>2020</v>
      </c>
      <c r="Z11" s="307"/>
      <c r="AA11" s="307"/>
      <c r="AB11" s="308"/>
      <c r="AC11" s="309"/>
      <c r="AD11" s="307"/>
      <c r="AE11" s="310"/>
      <c r="AF11" s="308"/>
      <c r="AG11" s="322"/>
      <c r="AH11" s="375"/>
      <c r="AI11" s="307">
        <v>2.5000000000000001E-2</v>
      </c>
      <c r="AJ11" s="307">
        <v>0.06</v>
      </c>
      <c r="AK11" s="308">
        <v>4.4999999999999998E-2</v>
      </c>
      <c r="AL11" s="309">
        <v>0.08</v>
      </c>
      <c r="AM11" s="307">
        <v>0.09</v>
      </c>
      <c r="AN11" s="310">
        <v>0.09</v>
      </c>
      <c r="AO11" s="308">
        <v>0.11</v>
      </c>
      <c r="AP11" s="322">
        <v>0.12</v>
      </c>
      <c r="AR11" s="377">
        <v>5</v>
      </c>
      <c r="AS11" s="378">
        <f t="shared" si="2"/>
        <v>2020</v>
      </c>
      <c r="AT11" s="318">
        <v>1000</v>
      </c>
      <c r="AU11" s="318">
        <v>1000</v>
      </c>
      <c r="AV11" s="319">
        <v>1000</v>
      </c>
      <c r="AW11" s="320">
        <v>1000</v>
      </c>
      <c r="AX11" s="318">
        <v>1000</v>
      </c>
      <c r="AY11" s="321">
        <v>2000</v>
      </c>
      <c r="AZ11" s="319">
        <v>1000</v>
      </c>
      <c r="BA11" s="320">
        <v>1000</v>
      </c>
      <c r="BB11" s="376">
        <v>9000</v>
      </c>
    </row>
    <row r="12" spans="1:54" s="351" customFormat="1" ht="19.95" customHeight="1">
      <c r="B12" s="377">
        <v>6</v>
      </c>
      <c r="C12" s="378">
        <f t="shared" si="0"/>
        <v>2021</v>
      </c>
      <c r="D12" s="307"/>
      <c r="E12" s="307"/>
      <c r="F12" s="308"/>
      <c r="G12" s="309"/>
      <c r="H12" s="307"/>
      <c r="I12" s="310"/>
      <c r="J12" s="308"/>
      <c r="K12" s="309"/>
      <c r="L12" s="370" t="s">
        <v>239</v>
      </c>
      <c r="N12" s="307"/>
      <c r="O12" s="311"/>
      <c r="P12" s="312"/>
      <c r="Q12" s="313"/>
      <c r="R12" s="314"/>
      <c r="S12" s="315"/>
      <c r="T12" s="312"/>
      <c r="U12" s="316"/>
      <c r="V12" s="370" t="s">
        <v>239</v>
      </c>
      <c r="X12" s="377">
        <v>6</v>
      </c>
      <c r="Y12" s="378">
        <f t="shared" si="1"/>
        <v>2021</v>
      </c>
      <c r="Z12" s="307"/>
      <c r="AA12" s="307"/>
      <c r="AB12" s="308"/>
      <c r="AC12" s="309"/>
      <c r="AD12" s="307"/>
      <c r="AE12" s="310"/>
      <c r="AF12" s="308"/>
      <c r="AG12" s="322"/>
      <c r="AH12" s="375"/>
      <c r="AI12" s="307">
        <v>2.5000000000000001E-2</v>
      </c>
      <c r="AJ12" s="307">
        <v>0.06</v>
      </c>
      <c r="AK12" s="308">
        <v>4.4999999999999998E-2</v>
      </c>
      <c r="AL12" s="309">
        <v>0.08</v>
      </c>
      <c r="AM12" s="307">
        <v>0.09</v>
      </c>
      <c r="AN12" s="310">
        <v>0.09</v>
      </c>
      <c r="AO12" s="308">
        <v>0.11</v>
      </c>
      <c r="AP12" s="322">
        <v>0.12</v>
      </c>
      <c r="AR12" s="377">
        <v>6</v>
      </c>
      <c r="AS12" s="378">
        <f t="shared" si="2"/>
        <v>2021</v>
      </c>
      <c r="AT12" s="318">
        <v>1000</v>
      </c>
      <c r="AU12" s="318">
        <v>1000</v>
      </c>
      <c r="AV12" s="319">
        <v>1000</v>
      </c>
      <c r="AW12" s="320">
        <v>1000</v>
      </c>
      <c r="AX12" s="318">
        <v>1000</v>
      </c>
      <c r="AY12" s="321">
        <v>2000</v>
      </c>
      <c r="AZ12" s="319">
        <v>1000</v>
      </c>
      <c r="BA12" s="320">
        <v>1000</v>
      </c>
      <c r="BB12" s="376">
        <v>9000</v>
      </c>
    </row>
    <row r="13" spans="1:54" s="351" customFormat="1" ht="19.95" customHeight="1">
      <c r="B13" s="377">
        <v>7</v>
      </c>
      <c r="C13" s="378">
        <f t="shared" si="0"/>
        <v>2022</v>
      </c>
      <c r="D13" s="307"/>
      <c r="E13" s="307"/>
      <c r="F13" s="308"/>
      <c r="G13" s="309"/>
      <c r="H13" s="307"/>
      <c r="I13" s="310"/>
      <c r="J13" s="308"/>
      <c r="K13" s="309"/>
      <c r="L13" s="370" t="s">
        <v>239</v>
      </c>
      <c r="N13" s="307"/>
      <c r="O13" s="311"/>
      <c r="P13" s="312"/>
      <c r="Q13" s="313"/>
      <c r="R13" s="314"/>
      <c r="S13" s="315"/>
      <c r="T13" s="312"/>
      <c r="U13" s="316"/>
      <c r="V13" s="370" t="s">
        <v>239</v>
      </c>
      <c r="X13" s="377">
        <v>7</v>
      </c>
      <c r="Y13" s="378">
        <f t="shared" si="1"/>
        <v>2022</v>
      </c>
      <c r="Z13" s="307"/>
      <c r="AA13" s="307"/>
      <c r="AB13" s="308"/>
      <c r="AC13" s="309"/>
      <c r="AD13" s="307"/>
      <c r="AE13" s="310"/>
      <c r="AF13" s="308"/>
      <c r="AG13" s="322"/>
      <c r="AH13" s="375"/>
      <c r="AI13" s="307">
        <v>2.5000000000000001E-2</v>
      </c>
      <c r="AJ13" s="307">
        <v>0.06</v>
      </c>
      <c r="AK13" s="308">
        <v>4.4999999999999998E-2</v>
      </c>
      <c r="AL13" s="309">
        <v>0.08</v>
      </c>
      <c r="AM13" s="307">
        <v>0.09</v>
      </c>
      <c r="AN13" s="310">
        <v>0.09</v>
      </c>
      <c r="AO13" s="308">
        <v>0.11</v>
      </c>
      <c r="AP13" s="322">
        <v>0.12</v>
      </c>
      <c r="AR13" s="377">
        <v>7</v>
      </c>
      <c r="AS13" s="378">
        <f t="shared" si="2"/>
        <v>2022</v>
      </c>
      <c r="AT13" s="318">
        <v>1000</v>
      </c>
      <c r="AU13" s="318">
        <v>1000</v>
      </c>
      <c r="AV13" s="319">
        <v>1000</v>
      </c>
      <c r="AW13" s="320">
        <v>1000</v>
      </c>
      <c r="AX13" s="318">
        <v>1000</v>
      </c>
      <c r="AY13" s="321">
        <v>2000</v>
      </c>
      <c r="AZ13" s="319">
        <v>1000</v>
      </c>
      <c r="BA13" s="320">
        <v>1000</v>
      </c>
      <c r="BB13" s="376">
        <v>9000</v>
      </c>
    </row>
    <row r="14" spans="1:54" s="351" customFormat="1" ht="19.95" customHeight="1">
      <c r="B14" s="377">
        <v>8</v>
      </c>
      <c r="C14" s="378">
        <f t="shared" si="0"/>
        <v>2023</v>
      </c>
      <c r="D14" s="307"/>
      <c r="E14" s="307"/>
      <c r="F14" s="308"/>
      <c r="G14" s="309"/>
      <c r="H14" s="307"/>
      <c r="I14" s="310"/>
      <c r="J14" s="308"/>
      <c r="K14" s="309"/>
      <c r="L14" s="370" t="s">
        <v>239</v>
      </c>
      <c r="N14" s="307">
        <v>0.05</v>
      </c>
      <c r="O14" s="311">
        <v>0.15</v>
      </c>
      <c r="P14" s="312">
        <v>0.05</v>
      </c>
      <c r="Q14" s="313">
        <v>0.1</v>
      </c>
      <c r="R14" s="314">
        <v>0.25</v>
      </c>
      <c r="S14" s="315">
        <v>0.15</v>
      </c>
      <c r="T14" s="312">
        <v>0.1</v>
      </c>
      <c r="U14" s="316">
        <v>0.15</v>
      </c>
      <c r="V14" s="370" t="s">
        <v>239</v>
      </c>
      <c r="X14" s="377">
        <v>8</v>
      </c>
      <c r="Y14" s="378">
        <f t="shared" si="1"/>
        <v>2023</v>
      </c>
      <c r="Z14" s="307"/>
      <c r="AA14" s="307"/>
      <c r="AB14" s="308"/>
      <c r="AC14" s="309"/>
      <c r="AD14" s="307"/>
      <c r="AE14" s="310"/>
      <c r="AF14" s="308"/>
      <c r="AG14" s="322"/>
      <c r="AH14" s="375"/>
      <c r="AI14" s="307">
        <v>2.5000000000000001E-2</v>
      </c>
      <c r="AJ14" s="307">
        <v>0.06</v>
      </c>
      <c r="AK14" s="308">
        <v>4.4999999999999998E-2</v>
      </c>
      <c r="AL14" s="309">
        <v>0.08</v>
      </c>
      <c r="AM14" s="307">
        <v>0.09</v>
      </c>
      <c r="AN14" s="310">
        <v>0.09</v>
      </c>
      <c r="AO14" s="308">
        <v>0.11</v>
      </c>
      <c r="AP14" s="322">
        <v>0.12</v>
      </c>
      <c r="AR14" s="377">
        <v>8</v>
      </c>
      <c r="AS14" s="378">
        <f t="shared" si="2"/>
        <v>2023</v>
      </c>
      <c r="AT14" s="318">
        <v>1000</v>
      </c>
      <c r="AU14" s="318">
        <v>1000</v>
      </c>
      <c r="AV14" s="319">
        <v>1000</v>
      </c>
      <c r="AW14" s="320">
        <v>1000</v>
      </c>
      <c r="AX14" s="318">
        <v>1000</v>
      </c>
      <c r="AY14" s="321">
        <v>2000</v>
      </c>
      <c r="AZ14" s="319">
        <v>1000</v>
      </c>
      <c r="BA14" s="320">
        <v>1000</v>
      </c>
      <c r="BB14" s="376">
        <v>9000</v>
      </c>
    </row>
    <row r="15" spans="1:54" s="351" customFormat="1" ht="19.95" customHeight="1">
      <c r="B15" s="377">
        <v>9</v>
      </c>
      <c r="C15" s="378">
        <f t="shared" si="0"/>
        <v>2024</v>
      </c>
      <c r="D15" s="307"/>
      <c r="E15" s="307"/>
      <c r="F15" s="308"/>
      <c r="G15" s="309"/>
      <c r="H15" s="307"/>
      <c r="I15" s="310"/>
      <c r="J15" s="308"/>
      <c r="K15" s="309"/>
      <c r="L15" s="370" t="s">
        <v>239</v>
      </c>
      <c r="N15" s="307">
        <v>0.05</v>
      </c>
      <c r="O15" s="311">
        <v>0.15</v>
      </c>
      <c r="P15" s="312">
        <v>0.05</v>
      </c>
      <c r="Q15" s="313">
        <v>0.1</v>
      </c>
      <c r="R15" s="314">
        <v>0.25</v>
      </c>
      <c r="S15" s="315">
        <v>0.15</v>
      </c>
      <c r="T15" s="312">
        <v>0.1</v>
      </c>
      <c r="U15" s="316">
        <v>0.15</v>
      </c>
      <c r="V15" s="370" t="s">
        <v>239</v>
      </c>
      <c r="X15" s="377">
        <v>9</v>
      </c>
      <c r="Y15" s="378">
        <f t="shared" si="1"/>
        <v>2024</v>
      </c>
      <c r="Z15" s="307"/>
      <c r="AA15" s="307"/>
      <c r="AB15" s="308"/>
      <c r="AC15" s="309"/>
      <c r="AD15" s="307"/>
      <c r="AE15" s="310"/>
      <c r="AF15" s="308"/>
      <c r="AG15" s="322"/>
      <c r="AH15" s="375"/>
      <c r="AI15" s="307">
        <v>2.5000000000000001E-2</v>
      </c>
      <c r="AJ15" s="307">
        <v>0.06</v>
      </c>
      <c r="AK15" s="308">
        <v>4.4999999999999998E-2</v>
      </c>
      <c r="AL15" s="309">
        <v>0.08</v>
      </c>
      <c r="AM15" s="307">
        <v>0.09</v>
      </c>
      <c r="AN15" s="310">
        <v>0.09</v>
      </c>
      <c r="AO15" s="308">
        <v>0.11</v>
      </c>
      <c r="AP15" s="322">
        <v>0.12</v>
      </c>
      <c r="AR15" s="377">
        <v>9</v>
      </c>
      <c r="AS15" s="378">
        <f t="shared" si="2"/>
        <v>2024</v>
      </c>
      <c r="AT15" s="318">
        <v>1000</v>
      </c>
      <c r="AU15" s="318">
        <v>1000</v>
      </c>
      <c r="AV15" s="319">
        <v>1000</v>
      </c>
      <c r="AW15" s="320">
        <v>1000</v>
      </c>
      <c r="AX15" s="318">
        <v>1000</v>
      </c>
      <c r="AY15" s="321">
        <v>2000</v>
      </c>
      <c r="AZ15" s="319">
        <v>1000</v>
      </c>
      <c r="BA15" s="320">
        <v>1000</v>
      </c>
      <c r="BB15" s="376">
        <v>9000</v>
      </c>
    </row>
    <row r="16" spans="1:54" s="351" customFormat="1" ht="19.95" customHeight="1">
      <c r="B16" s="377">
        <v>10</v>
      </c>
      <c r="C16" s="378">
        <f t="shared" si="0"/>
        <v>2025</v>
      </c>
      <c r="D16" s="307"/>
      <c r="E16" s="307"/>
      <c r="F16" s="308"/>
      <c r="G16" s="309"/>
      <c r="H16" s="307"/>
      <c r="I16" s="310"/>
      <c r="J16" s="308"/>
      <c r="K16" s="309"/>
      <c r="L16" s="370" t="s">
        <v>239</v>
      </c>
      <c r="N16" s="307">
        <v>7.4999999999999997E-2</v>
      </c>
      <c r="O16" s="311">
        <v>0.2</v>
      </c>
      <c r="P16" s="312">
        <v>7.4999999999999997E-2</v>
      </c>
      <c r="Q16" s="313">
        <v>7.4999999999999997E-2</v>
      </c>
      <c r="R16" s="314">
        <v>0.3</v>
      </c>
      <c r="S16" s="315">
        <v>0.1</v>
      </c>
      <c r="T16" s="312">
        <v>7.4999999999999997E-2</v>
      </c>
      <c r="U16" s="316">
        <v>0.1</v>
      </c>
      <c r="V16" s="370" t="s">
        <v>239</v>
      </c>
      <c r="X16" s="377">
        <v>10</v>
      </c>
      <c r="Y16" s="378">
        <f t="shared" si="1"/>
        <v>2025</v>
      </c>
      <c r="Z16" s="307"/>
      <c r="AA16" s="307"/>
      <c r="AB16" s="308"/>
      <c r="AC16" s="309"/>
      <c r="AD16" s="307"/>
      <c r="AE16" s="310"/>
      <c r="AF16" s="308"/>
      <c r="AG16" s="322"/>
      <c r="AH16" s="375"/>
      <c r="AI16" s="307">
        <v>3.5000000000000003E-2</v>
      </c>
      <c r="AJ16" s="307">
        <v>7.0000000000000007E-2</v>
      </c>
      <c r="AK16" s="308">
        <v>5.5E-2</v>
      </c>
      <c r="AL16" s="309">
        <v>0.09</v>
      </c>
      <c r="AM16" s="307">
        <v>0.11</v>
      </c>
      <c r="AN16" s="310">
        <v>0.12</v>
      </c>
      <c r="AO16" s="308">
        <v>0.1</v>
      </c>
      <c r="AP16" s="322">
        <v>0.11</v>
      </c>
      <c r="AR16" s="377">
        <v>10</v>
      </c>
      <c r="AS16" s="378">
        <f t="shared" si="2"/>
        <v>2025</v>
      </c>
      <c r="AT16" s="318">
        <v>-10000</v>
      </c>
      <c r="AU16" s="318">
        <v>-10000</v>
      </c>
      <c r="AV16" s="319">
        <v>-10000</v>
      </c>
      <c r="AW16" s="320">
        <v>-10000</v>
      </c>
      <c r="AX16" s="318">
        <v>-10000</v>
      </c>
      <c r="AY16" s="321">
        <v>-5000</v>
      </c>
      <c r="AZ16" s="319">
        <v>-5000</v>
      </c>
      <c r="BA16" s="320">
        <v>-5000</v>
      </c>
      <c r="BB16" s="376">
        <v>-65000</v>
      </c>
    </row>
    <row r="17" spans="2:54" s="351" customFormat="1" ht="19.95" customHeight="1">
      <c r="B17" s="377">
        <v>11</v>
      </c>
      <c r="C17" s="378">
        <f t="shared" si="0"/>
        <v>2026</v>
      </c>
      <c r="D17" s="307"/>
      <c r="E17" s="307"/>
      <c r="F17" s="308"/>
      <c r="G17" s="309"/>
      <c r="H17" s="307"/>
      <c r="I17" s="310"/>
      <c r="J17" s="308"/>
      <c r="K17" s="309"/>
      <c r="L17" s="370" t="s">
        <v>239</v>
      </c>
      <c r="N17" s="307">
        <v>7.4999999999999997E-2</v>
      </c>
      <c r="O17" s="311">
        <v>0.2</v>
      </c>
      <c r="P17" s="312">
        <v>7.4999999999999997E-2</v>
      </c>
      <c r="Q17" s="313">
        <v>7.4999999999999997E-2</v>
      </c>
      <c r="R17" s="314">
        <v>0.3</v>
      </c>
      <c r="S17" s="315">
        <v>0.1</v>
      </c>
      <c r="T17" s="312">
        <v>7.4999999999999997E-2</v>
      </c>
      <c r="U17" s="316">
        <v>0.1</v>
      </c>
      <c r="V17" s="370" t="s">
        <v>239</v>
      </c>
      <c r="X17" s="377">
        <v>11</v>
      </c>
      <c r="Y17" s="378">
        <f t="shared" si="1"/>
        <v>2026</v>
      </c>
      <c r="Z17" s="307"/>
      <c r="AA17" s="307"/>
      <c r="AB17" s="308"/>
      <c r="AC17" s="309"/>
      <c r="AD17" s="307"/>
      <c r="AE17" s="310"/>
      <c r="AF17" s="308"/>
      <c r="AG17" s="322"/>
      <c r="AH17" s="375"/>
      <c r="AI17" s="307">
        <v>3.5000000000000003E-2</v>
      </c>
      <c r="AJ17" s="307">
        <v>7.0000000000000007E-2</v>
      </c>
      <c r="AK17" s="308">
        <v>5.5E-2</v>
      </c>
      <c r="AL17" s="309">
        <v>0.09</v>
      </c>
      <c r="AM17" s="307">
        <v>0.11</v>
      </c>
      <c r="AN17" s="310">
        <v>0.12</v>
      </c>
      <c r="AO17" s="308">
        <v>0.1</v>
      </c>
      <c r="AP17" s="322">
        <v>0.11</v>
      </c>
      <c r="AR17" s="377">
        <v>11</v>
      </c>
      <c r="AS17" s="378">
        <f t="shared" si="2"/>
        <v>2026</v>
      </c>
      <c r="AT17" s="318">
        <v>-10300</v>
      </c>
      <c r="AU17" s="318">
        <v>-10300</v>
      </c>
      <c r="AV17" s="319">
        <v>-10300</v>
      </c>
      <c r="AW17" s="320">
        <v>-10300</v>
      </c>
      <c r="AX17" s="318">
        <v>-10300</v>
      </c>
      <c r="AY17" s="321">
        <v>-5150</v>
      </c>
      <c r="AZ17" s="319">
        <v>-5150</v>
      </c>
      <c r="BA17" s="320">
        <v>-5150</v>
      </c>
      <c r="BB17" s="376">
        <v>-66950</v>
      </c>
    </row>
    <row r="18" spans="2:54" s="351" customFormat="1" ht="19.95" customHeight="1">
      <c r="B18" s="377">
        <v>12</v>
      </c>
      <c r="C18" s="378">
        <f t="shared" si="0"/>
        <v>2027</v>
      </c>
      <c r="D18" s="307"/>
      <c r="E18" s="307"/>
      <c r="F18" s="308"/>
      <c r="G18" s="309"/>
      <c r="H18" s="307"/>
      <c r="I18" s="310"/>
      <c r="J18" s="308"/>
      <c r="K18" s="309"/>
      <c r="L18" s="370" t="s">
        <v>239</v>
      </c>
      <c r="N18" s="307">
        <v>7.4999999999999997E-2</v>
      </c>
      <c r="O18" s="311">
        <v>0.2</v>
      </c>
      <c r="P18" s="312">
        <v>7.4999999999999997E-2</v>
      </c>
      <c r="Q18" s="313">
        <v>7.4999999999999997E-2</v>
      </c>
      <c r="R18" s="314">
        <v>0.3</v>
      </c>
      <c r="S18" s="315">
        <v>0.1</v>
      </c>
      <c r="T18" s="312">
        <v>7.4999999999999997E-2</v>
      </c>
      <c r="U18" s="316">
        <v>0.1</v>
      </c>
      <c r="V18" s="370" t="s">
        <v>239</v>
      </c>
      <c r="X18" s="377">
        <v>12</v>
      </c>
      <c r="Y18" s="378">
        <f t="shared" si="1"/>
        <v>2027</v>
      </c>
      <c r="Z18" s="307"/>
      <c r="AA18" s="307"/>
      <c r="AB18" s="308"/>
      <c r="AC18" s="309"/>
      <c r="AD18" s="307"/>
      <c r="AE18" s="310"/>
      <c r="AF18" s="308"/>
      <c r="AG18" s="322"/>
      <c r="AH18" s="375"/>
      <c r="AI18" s="307">
        <v>3.5000000000000003E-2</v>
      </c>
      <c r="AJ18" s="307">
        <v>7.0000000000000007E-2</v>
      </c>
      <c r="AK18" s="308">
        <v>5.5E-2</v>
      </c>
      <c r="AL18" s="309">
        <v>0.09</v>
      </c>
      <c r="AM18" s="307">
        <v>0.11</v>
      </c>
      <c r="AN18" s="310">
        <v>0.12</v>
      </c>
      <c r="AO18" s="308">
        <v>0.1</v>
      </c>
      <c r="AP18" s="322">
        <v>0.11</v>
      </c>
      <c r="AR18" s="377">
        <v>12</v>
      </c>
      <c r="AS18" s="378">
        <f t="shared" si="2"/>
        <v>2027</v>
      </c>
      <c r="AT18" s="318">
        <v>-10609</v>
      </c>
      <c r="AU18" s="318">
        <v>-10609</v>
      </c>
      <c r="AV18" s="319">
        <v>-10609</v>
      </c>
      <c r="AW18" s="320">
        <v>-10609</v>
      </c>
      <c r="AX18" s="318">
        <v>-10609</v>
      </c>
      <c r="AY18" s="321">
        <v>-5304.5</v>
      </c>
      <c r="AZ18" s="319">
        <v>-5304.5</v>
      </c>
      <c r="BA18" s="320">
        <v>-5304.5</v>
      </c>
      <c r="BB18" s="376">
        <v>-68958.5</v>
      </c>
    </row>
    <row r="19" spans="2:54" s="351" customFormat="1" ht="19.95" customHeight="1">
      <c r="B19" s="377">
        <v>13</v>
      </c>
      <c r="C19" s="378">
        <f t="shared" si="0"/>
        <v>2028</v>
      </c>
      <c r="D19" s="307"/>
      <c r="E19" s="307"/>
      <c r="F19" s="308"/>
      <c r="G19" s="309"/>
      <c r="H19" s="307"/>
      <c r="I19" s="310"/>
      <c r="J19" s="308"/>
      <c r="K19" s="309"/>
      <c r="L19" s="370" t="s">
        <v>239</v>
      </c>
      <c r="N19" s="307">
        <v>7.4999999999999997E-2</v>
      </c>
      <c r="O19" s="311">
        <v>0.2</v>
      </c>
      <c r="P19" s="312">
        <v>7.4999999999999997E-2</v>
      </c>
      <c r="Q19" s="313">
        <v>7.4999999999999997E-2</v>
      </c>
      <c r="R19" s="314">
        <v>0.3</v>
      </c>
      <c r="S19" s="315">
        <v>0.1</v>
      </c>
      <c r="T19" s="312">
        <v>7.4999999999999997E-2</v>
      </c>
      <c r="U19" s="316">
        <v>0.1</v>
      </c>
      <c r="V19" s="370" t="s">
        <v>239</v>
      </c>
      <c r="X19" s="377">
        <v>13</v>
      </c>
      <c r="Y19" s="378">
        <f t="shared" si="1"/>
        <v>2028</v>
      </c>
      <c r="Z19" s="307"/>
      <c r="AA19" s="307"/>
      <c r="AB19" s="308"/>
      <c r="AC19" s="309"/>
      <c r="AD19" s="307"/>
      <c r="AE19" s="310"/>
      <c r="AF19" s="308"/>
      <c r="AG19" s="322"/>
      <c r="AH19" s="375"/>
      <c r="AI19" s="307">
        <v>3.5000000000000003E-2</v>
      </c>
      <c r="AJ19" s="307">
        <v>7.0000000000000007E-2</v>
      </c>
      <c r="AK19" s="308">
        <v>5.5E-2</v>
      </c>
      <c r="AL19" s="309">
        <v>0.09</v>
      </c>
      <c r="AM19" s="307">
        <v>0.11</v>
      </c>
      <c r="AN19" s="310">
        <v>0.12</v>
      </c>
      <c r="AO19" s="308">
        <v>0.1</v>
      </c>
      <c r="AP19" s="322">
        <v>0.11</v>
      </c>
      <c r="AR19" s="377">
        <v>13</v>
      </c>
      <c r="AS19" s="378">
        <f t="shared" si="2"/>
        <v>2028</v>
      </c>
      <c r="AT19" s="318">
        <v>-15000</v>
      </c>
      <c r="AU19" s="318">
        <v>-15000</v>
      </c>
      <c r="AV19" s="319">
        <v>-15000</v>
      </c>
      <c r="AW19" s="320">
        <v>-15000</v>
      </c>
      <c r="AX19" s="318">
        <v>-10000</v>
      </c>
      <c r="AY19" s="321">
        <v>-5000</v>
      </c>
      <c r="AZ19" s="319">
        <v>-10000</v>
      </c>
      <c r="BA19" s="320">
        <v>-20000</v>
      </c>
      <c r="BB19" s="376">
        <v>-105000</v>
      </c>
    </row>
    <row r="20" spans="2:54" s="351" customFormat="1" ht="19.95" customHeight="1">
      <c r="B20" s="377">
        <v>14</v>
      </c>
      <c r="C20" s="378">
        <f t="shared" si="0"/>
        <v>2029</v>
      </c>
      <c r="D20" s="307"/>
      <c r="E20" s="307"/>
      <c r="F20" s="308"/>
      <c r="G20" s="309"/>
      <c r="H20" s="307"/>
      <c r="I20" s="310"/>
      <c r="J20" s="308"/>
      <c r="K20" s="309"/>
      <c r="L20" s="370" t="s">
        <v>239</v>
      </c>
      <c r="N20" s="307">
        <v>7.4999999999999997E-2</v>
      </c>
      <c r="O20" s="311">
        <v>0.2</v>
      </c>
      <c r="P20" s="312">
        <v>7.4999999999999997E-2</v>
      </c>
      <c r="Q20" s="313">
        <v>7.4999999999999997E-2</v>
      </c>
      <c r="R20" s="314">
        <v>0.3</v>
      </c>
      <c r="S20" s="315">
        <v>0.1</v>
      </c>
      <c r="T20" s="312">
        <v>7.4999999999999997E-2</v>
      </c>
      <c r="U20" s="316">
        <v>0.1</v>
      </c>
      <c r="V20" s="370" t="s">
        <v>239</v>
      </c>
      <c r="X20" s="377">
        <v>14</v>
      </c>
      <c r="Y20" s="378">
        <f t="shared" si="1"/>
        <v>2029</v>
      </c>
      <c r="Z20" s="307"/>
      <c r="AA20" s="307"/>
      <c r="AB20" s="308"/>
      <c r="AC20" s="309"/>
      <c r="AD20" s="307"/>
      <c r="AE20" s="310"/>
      <c r="AF20" s="308"/>
      <c r="AG20" s="322"/>
      <c r="AH20" s="375"/>
      <c r="AI20" s="307">
        <v>3.5000000000000003E-2</v>
      </c>
      <c r="AJ20" s="307">
        <v>7.0000000000000007E-2</v>
      </c>
      <c r="AK20" s="308">
        <v>5.5E-2</v>
      </c>
      <c r="AL20" s="309">
        <v>0.09</v>
      </c>
      <c r="AM20" s="307">
        <v>0.11</v>
      </c>
      <c r="AN20" s="310">
        <v>0.12</v>
      </c>
      <c r="AO20" s="308">
        <v>0.1</v>
      </c>
      <c r="AP20" s="322">
        <v>0.11</v>
      </c>
      <c r="AR20" s="377">
        <v>14</v>
      </c>
      <c r="AS20" s="378">
        <f t="shared" si="2"/>
        <v>2029</v>
      </c>
      <c r="AT20" s="318">
        <v>-15450</v>
      </c>
      <c r="AU20" s="318">
        <v>-15450</v>
      </c>
      <c r="AV20" s="319">
        <v>-15450</v>
      </c>
      <c r="AW20" s="320">
        <v>-15450</v>
      </c>
      <c r="AX20" s="318">
        <v>-10300</v>
      </c>
      <c r="AY20" s="321">
        <v>-5150</v>
      </c>
      <c r="AZ20" s="319">
        <v>-10300</v>
      </c>
      <c r="BA20" s="320">
        <v>-20600</v>
      </c>
      <c r="BB20" s="376">
        <v>-108150</v>
      </c>
    </row>
    <row r="21" spans="2:54" s="351" customFormat="1" ht="19.95" customHeight="1">
      <c r="B21" s="377">
        <v>15</v>
      </c>
      <c r="C21" s="378">
        <f t="shared" si="0"/>
        <v>2030</v>
      </c>
      <c r="D21" s="307"/>
      <c r="E21" s="307"/>
      <c r="F21" s="308"/>
      <c r="G21" s="309"/>
      <c r="H21" s="307"/>
      <c r="I21" s="310"/>
      <c r="J21" s="308"/>
      <c r="K21" s="309"/>
      <c r="L21" s="370" t="s">
        <v>239</v>
      </c>
      <c r="N21" s="307">
        <v>7.4999999999999997E-2</v>
      </c>
      <c r="O21" s="311">
        <v>0.2</v>
      </c>
      <c r="P21" s="312">
        <v>7.4999999999999997E-2</v>
      </c>
      <c r="Q21" s="313">
        <v>7.4999999999999997E-2</v>
      </c>
      <c r="R21" s="314">
        <v>0.3</v>
      </c>
      <c r="S21" s="315">
        <v>0.1</v>
      </c>
      <c r="T21" s="312">
        <v>7.4999999999999997E-2</v>
      </c>
      <c r="U21" s="316">
        <v>0.1</v>
      </c>
      <c r="V21" s="370" t="s">
        <v>239</v>
      </c>
      <c r="X21" s="377">
        <v>15</v>
      </c>
      <c r="Y21" s="378">
        <f t="shared" si="1"/>
        <v>2030</v>
      </c>
      <c r="Z21" s="307"/>
      <c r="AA21" s="307"/>
      <c r="AB21" s="308"/>
      <c r="AC21" s="309"/>
      <c r="AD21" s="307"/>
      <c r="AE21" s="310"/>
      <c r="AF21" s="308"/>
      <c r="AG21" s="322"/>
      <c r="AH21" s="375"/>
      <c r="AI21" s="307"/>
      <c r="AJ21" s="307"/>
      <c r="AK21" s="308"/>
      <c r="AL21" s="309"/>
      <c r="AM21" s="307"/>
      <c r="AN21" s="310"/>
      <c r="AO21" s="308"/>
      <c r="AP21" s="322"/>
      <c r="AR21" s="377">
        <v>15</v>
      </c>
      <c r="AS21" s="378">
        <f t="shared" si="2"/>
        <v>2030</v>
      </c>
      <c r="AT21" s="318">
        <v>-15913.5</v>
      </c>
      <c r="AU21" s="318">
        <v>-15913.5</v>
      </c>
      <c r="AV21" s="319">
        <v>-15913.5</v>
      </c>
      <c r="AW21" s="320">
        <v>-15913.5</v>
      </c>
      <c r="AX21" s="318">
        <v>-10609</v>
      </c>
      <c r="AY21" s="321">
        <v>-5304.5</v>
      </c>
      <c r="AZ21" s="319">
        <v>-10609</v>
      </c>
      <c r="BA21" s="320">
        <v>-21218</v>
      </c>
      <c r="BB21" s="376">
        <v>-111394.5</v>
      </c>
    </row>
    <row r="22" spans="2:54" s="351" customFormat="1" ht="19.95" customHeight="1">
      <c r="B22" s="377">
        <v>16</v>
      </c>
      <c r="C22" s="378">
        <f t="shared" si="0"/>
        <v>2031</v>
      </c>
      <c r="D22" s="307"/>
      <c r="E22" s="307"/>
      <c r="F22" s="308"/>
      <c r="G22" s="309"/>
      <c r="H22" s="307"/>
      <c r="I22" s="310"/>
      <c r="J22" s="308"/>
      <c r="K22" s="309"/>
      <c r="L22" s="370" t="s">
        <v>239</v>
      </c>
      <c r="N22" s="307">
        <v>0.1</v>
      </c>
      <c r="O22" s="311">
        <v>0.22500000000000001</v>
      </c>
      <c r="P22" s="312">
        <v>0.1</v>
      </c>
      <c r="Q22" s="313">
        <v>0.05</v>
      </c>
      <c r="R22" s="314">
        <v>0.25</v>
      </c>
      <c r="S22" s="315">
        <v>0.1</v>
      </c>
      <c r="T22" s="312">
        <v>0.05</v>
      </c>
      <c r="U22" s="316">
        <v>0.125</v>
      </c>
      <c r="V22" s="370" t="s">
        <v>239</v>
      </c>
      <c r="X22" s="377">
        <v>16</v>
      </c>
      <c r="Y22" s="378">
        <f t="shared" si="1"/>
        <v>2031</v>
      </c>
      <c r="Z22" s="307"/>
      <c r="AA22" s="307"/>
      <c r="AB22" s="308"/>
      <c r="AC22" s="309"/>
      <c r="AD22" s="307"/>
      <c r="AE22" s="310"/>
      <c r="AF22" s="308"/>
      <c r="AG22" s="322"/>
      <c r="AH22" s="375"/>
      <c r="AI22" s="307"/>
      <c r="AJ22" s="307"/>
      <c r="AK22" s="308"/>
      <c r="AL22" s="309"/>
      <c r="AM22" s="307"/>
      <c r="AN22" s="310"/>
      <c r="AO22" s="308"/>
      <c r="AP22" s="322"/>
      <c r="AR22" s="377">
        <v>16</v>
      </c>
      <c r="AS22" s="378">
        <f t="shared" si="2"/>
        <v>2031</v>
      </c>
      <c r="AT22" s="318">
        <v>-16390.904999999999</v>
      </c>
      <c r="AU22" s="318">
        <v>-16390.904999999999</v>
      </c>
      <c r="AV22" s="319">
        <v>-16390.904999999999</v>
      </c>
      <c r="AW22" s="320">
        <v>-16390.904999999999</v>
      </c>
      <c r="AX22" s="318">
        <v>-10927.27</v>
      </c>
      <c r="AY22" s="321">
        <v>-5463.6350000000002</v>
      </c>
      <c r="AZ22" s="319">
        <v>-10927.27</v>
      </c>
      <c r="BA22" s="320">
        <v>-21854.54</v>
      </c>
      <c r="BB22" s="376">
        <v>-114736.33499999999</v>
      </c>
    </row>
    <row r="23" spans="2:54" s="351" customFormat="1" ht="19.95" customHeight="1">
      <c r="B23" s="377">
        <v>17</v>
      </c>
      <c r="C23" s="378">
        <f t="shared" si="0"/>
        <v>2032</v>
      </c>
      <c r="D23" s="307"/>
      <c r="E23" s="307"/>
      <c r="F23" s="308"/>
      <c r="G23" s="309"/>
      <c r="H23" s="307"/>
      <c r="I23" s="310"/>
      <c r="J23" s="308"/>
      <c r="K23" s="309"/>
      <c r="L23" s="370" t="s">
        <v>239</v>
      </c>
      <c r="N23" s="307">
        <v>0.1</v>
      </c>
      <c r="O23" s="311">
        <v>0.22500000000000001</v>
      </c>
      <c r="P23" s="312">
        <v>0.1</v>
      </c>
      <c r="Q23" s="313">
        <v>0.05</v>
      </c>
      <c r="R23" s="314">
        <v>0.25</v>
      </c>
      <c r="S23" s="315">
        <v>0.1</v>
      </c>
      <c r="T23" s="312">
        <v>0.05</v>
      </c>
      <c r="U23" s="316">
        <v>0.125</v>
      </c>
      <c r="V23" s="370" t="s">
        <v>239</v>
      </c>
      <c r="X23" s="377">
        <v>17</v>
      </c>
      <c r="Y23" s="378">
        <f t="shared" si="1"/>
        <v>2032</v>
      </c>
      <c r="Z23" s="307"/>
      <c r="AA23" s="307"/>
      <c r="AB23" s="308"/>
      <c r="AC23" s="309"/>
      <c r="AD23" s="307"/>
      <c r="AE23" s="310"/>
      <c r="AF23" s="308"/>
      <c r="AG23" s="322"/>
      <c r="AH23" s="375"/>
      <c r="AI23" s="307"/>
      <c r="AJ23" s="307"/>
      <c r="AK23" s="308"/>
      <c r="AL23" s="309"/>
      <c r="AM23" s="307"/>
      <c r="AN23" s="310"/>
      <c r="AO23" s="308"/>
      <c r="AP23" s="322"/>
      <c r="AR23" s="377">
        <v>17</v>
      </c>
      <c r="AS23" s="378">
        <f t="shared" si="2"/>
        <v>2032</v>
      </c>
      <c r="AT23" s="318">
        <v>-16882.632149999998</v>
      </c>
      <c r="AU23" s="318">
        <v>-16882.632149999998</v>
      </c>
      <c r="AV23" s="319">
        <v>-16882.632149999998</v>
      </c>
      <c r="AW23" s="320">
        <v>-16882.632149999998</v>
      </c>
      <c r="AX23" s="318">
        <v>-11255.088100000001</v>
      </c>
      <c r="AY23" s="321">
        <v>-5627.5440500000004</v>
      </c>
      <c r="AZ23" s="319">
        <v>-11255.088100000001</v>
      </c>
      <c r="BA23" s="320">
        <v>-22510.176200000002</v>
      </c>
      <c r="BB23" s="376">
        <v>-118178.42504999998</v>
      </c>
    </row>
    <row r="24" spans="2:54" s="351" customFormat="1" ht="19.95" customHeight="1">
      <c r="B24" s="377">
        <v>18</v>
      </c>
      <c r="C24" s="378">
        <f t="shared" si="0"/>
        <v>2033</v>
      </c>
      <c r="D24" s="307"/>
      <c r="E24" s="307"/>
      <c r="F24" s="308"/>
      <c r="G24" s="309"/>
      <c r="H24" s="307"/>
      <c r="I24" s="310"/>
      <c r="J24" s="308"/>
      <c r="K24" s="309"/>
      <c r="L24" s="370" t="s">
        <v>239</v>
      </c>
      <c r="N24" s="307">
        <v>0.1</v>
      </c>
      <c r="O24" s="311">
        <v>0.22500000000000001</v>
      </c>
      <c r="P24" s="312">
        <v>0.1</v>
      </c>
      <c r="Q24" s="313">
        <v>0.05</v>
      </c>
      <c r="R24" s="314">
        <v>0.25</v>
      </c>
      <c r="S24" s="315">
        <v>0.1</v>
      </c>
      <c r="T24" s="312">
        <v>0.05</v>
      </c>
      <c r="U24" s="316">
        <v>0.125</v>
      </c>
      <c r="V24" s="370" t="s">
        <v>239</v>
      </c>
      <c r="X24" s="377">
        <v>18</v>
      </c>
      <c r="Y24" s="378">
        <f t="shared" si="1"/>
        <v>2033</v>
      </c>
      <c r="Z24" s="307"/>
      <c r="AA24" s="307"/>
      <c r="AB24" s="308"/>
      <c r="AC24" s="309"/>
      <c r="AD24" s="307"/>
      <c r="AE24" s="310"/>
      <c r="AF24" s="308"/>
      <c r="AG24" s="322"/>
      <c r="AH24" s="375"/>
      <c r="AI24" s="307"/>
      <c r="AJ24" s="307"/>
      <c r="AK24" s="308"/>
      <c r="AL24" s="309"/>
      <c r="AM24" s="307"/>
      <c r="AN24" s="310"/>
      <c r="AO24" s="308"/>
      <c r="AP24" s="322"/>
      <c r="AR24" s="377">
        <v>18</v>
      </c>
      <c r="AS24" s="378">
        <f t="shared" si="2"/>
        <v>2033</v>
      </c>
      <c r="AT24" s="318">
        <v>-17389.1111145</v>
      </c>
      <c r="AU24" s="318">
        <v>-17389.1111145</v>
      </c>
      <c r="AV24" s="319">
        <v>-17389.1111145</v>
      </c>
      <c r="AW24" s="320">
        <v>-17389.1111145</v>
      </c>
      <c r="AX24" s="318">
        <v>-11592.740743</v>
      </c>
      <c r="AY24" s="321">
        <v>-5796.3703715000001</v>
      </c>
      <c r="AZ24" s="319">
        <v>-11592.740743</v>
      </c>
      <c r="BA24" s="320">
        <v>-23185.481486000001</v>
      </c>
      <c r="BB24" s="376">
        <v>-121723.77780150001</v>
      </c>
    </row>
    <row r="25" spans="2:54" s="351" customFormat="1" ht="19.95" customHeight="1">
      <c r="B25" s="377">
        <v>19</v>
      </c>
      <c r="C25" s="378">
        <f t="shared" si="0"/>
        <v>2034</v>
      </c>
      <c r="D25" s="307"/>
      <c r="E25" s="307"/>
      <c r="F25" s="308"/>
      <c r="G25" s="309"/>
      <c r="H25" s="307"/>
      <c r="I25" s="310"/>
      <c r="J25" s="308"/>
      <c r="K25" s="309"/>
      <c r="L25" s="370" t="s">
        <v>239</v>
      </c>
      <c r="N25" s="307">
        <v>0.1</v>
      </c>
      <c r="O25" s="311">
        <v>0.22500000000000001</v>
      </c>
      <c r="P25" s="312">
        <v>0.1</v>
      </c>
      <c r="Q25" s="313">
        <v>0.05</v>
      </c>
      <c r="R25" s="314">
        <v>0.25</v>
      </c>
      <c r="S25" s="315">
        <v>0.1</v>
      </c>
      <c r="T25" s="312">
        <v>0.05</v>
      </c>
      <c r="U25" s="316">
        <v>0.125</v>
      </c>
      <c r="V25" s="370" t="s">
        <v>239</v>
      </c>
      <c r="X25" s="377">
        <v>19</v>
      </c>
      <c r="Y25" s="378">
        <f t="shared" si="1"/>
        <v>2034</v>
      </c>
      <c r="Z25" s="307"/>
      <c r="AA25" s="307"/>
      <c r="AB25" s="308"/>
      <c r="AC25" s="309"/>
      <c r="AD25" s="307"/>
      <c r="AE25" s="310"/>
      <c r="AF25" s="308"/>
      <c r="AG25" s="322"/>
      <c r="AH25" s="375"/>
      <c r="AI25" s="307"/>
      <c r="AJ25" s="307"/>
      <c r="AK25" s="308"/>
      <c r="AL25" s="309"/>
      <c r="AM25" s="307"/>
      <c r="AN25" s="310"/>
      <c r="AO25" s="308"/>
      <c r="AP25" s="322"/>
      <c r="AR25" s="377">
        <v>19</v>
      </c>
      <c r="AS25" s="378">
        <f t="shared" si="2"/>
        <v>2034</v>
      </c>
      <c r="AT25" s="318">
        <v>-17910.784447934999</v>
      </c>
      <c r="AU25" s="318">
        <v>-17910.784447934999</v>
      </c>
      <c r="AV25" s="319">
        <v>-17910.784447934999</v>
      </c>
      <c r="AW25" s="320">
        <v>-17910.784447934999</v>
      </c>
      <c r="AX25" s="318">
        <v>-11940.52296529</v>
      </c>
      <c r="AY25" s="321">
        <v>-5970.2614826449999</v>
      </c>
      <c r="AZ25" s="319">
        <v>-11940.52296529</v>
      </c>
      <c r="BA25" s="320">
        <v>-23881.04593058</v>
      </c>
      <c r="BB25" s="376">
        <v>-125375.491135545</v>
      </c>
    </row>
    <row r="26" spans="2:54" s="351" customFormat="1" ht="19.95" customHeight="1">
      <c r="B26" s="377">
        <v>20</v>
      </c>
      <c r="C26" s="378">
        <f t="shared" si="0"/>
        <v>2035</v>
      </c>
      <c r="D26" s="307"/>
      <c r="E26" s="307"/>
      <c r="F26" s="308"/>
      <c r="G26" s="309"/>
      <c r="H26" s="307"/>
      <c r="I26" s="310"/>
      <c r="J26" s="308"/>
      <c r="K26" s="309"/>
      <c r="L26" s="370" t="s">
        <v>239</v>
      </c>
      <c r="N26" s="307">
        <v>0.125</v>
      </c>
      <c r="O26" s="311">
        <v>0.25</v>
      </c>
      <c r="P26" s="312">
        <v>0.125</v>
      </c>
      <c r="Q26" s="313">
        <v>0.05</v>
      </c>
      <c r="R26" s="314">
        <v>0.2</v>
      </c>
      <c r="S26" s="315">
        <v>0.1</v>
      </c>
      <c r="T26" s="312">
        <v>0.05</v>
      </c>
      <c r="U26" s="316">
        <v>0.1</v>
      </c>
      <c r="V26" s="370" t="s">
        <v>239</v>
      </c>
      <c r="X26" s="377">
        <v>20</v>
      </c>
      <c r="Y26" s="378">
        <f t="shared" si="1"/>
        <v>2035</v>
      </c>
      <c r="Z26" s="307"/>
      <c r="AA26" s="307"/>
      <c r="AB26" s="308"/>
      <c r="AC26" s="309"/>
      <c r="AD26" s="307"/>
      <c r="AE26" s="310"/>
      <c r="AF26" s="308"/>
      <c r="AG26" s="322"/>
      <c r="AH26" s="375"/>
      <c r="AI26" s="307"/>
      <c r="AJ26" s="307"/>
      <c r="AK26" s="308"/>
      <c r="AL26" s="309"/>
      <c r="AM26" s="307"/>
      <c r="AN26" s="310"/>
      <c r="AO26" s="308"/>
      <c r="AP26" s="322"/>
      <c r="AR26" s="377">
        <v>20</v>
      </c>
      <c r="AS26" s="378">
        <f t="shared" si="2"/>
        <v>2035</v>
      </c>
      <c r="AT26" s="318">
        <v>-18448.10798137305</v>
      </c>
      <c r="AU26" s="318">
        <v>-18448.10798137305</v>
      </c>
      <c r="AV26" s="319">
        <v>-18448.10798137305</v>
      </c>
      <c r="AW26" s="320">
        <v>-18448.10798137305</v>
      </c>
      <c r="AX26" s="318">
        <v>-12298.7386542487</v>
      </c>
      <c r="AY26" s="321">
        <v>-6149.3693271243501</v>
      </c>
      <c r="AZ26" s="319">
        <v>-12298.7386542487</v>
      </c>
      <c r="BA26" s="320">
        <v>-24597.4773084974</v>
      </c>
      <c r="BB26" s="376">
        <v>-129136.75586961136</v>
      </c>
    </row>
    <row r="27" spans="2:54" s="351" customFormat="1" ht="19.95" customHeight="1">
      <c r="B27" s="377">
        <v>21</v>
      </c>
      <c r="C27" s="378">
        <f t="shared" si="0"/>
        <v>2036</v>
      </c>
      <c r="D27" s="307"/>
      <c r="E27" s="307"/>
      <c r="F27" s="308"/>
      <c r="G27" s="309"/>
      <c r="H27" s="307"/>
      <c r="I27" s="310"/>
      <c r="J27" s="308"/>
      <c r="K27" s="309"/>
      <c r="L27" s="370" t="s">
        <v>239</v>
      </c>
      <c r="N27" s="307">
        <v>0.125</v>
      </c>
      <c r="O27" s="311">
        <v>0.25</v>
      </c>
      <c r="P27" s="312">
        <v>0.125</v>
      </c>
      <c r="Q27" s="313">
        <v>0.05</v>
      </c>
      <c r="R27" s="314">
        <v>0.2</v>
      </c>
      <c r="S27" s="315">
        <v>0.1</v>
      </c>
      <c r="T27" s="312">
        <v>0.05</v>
      </c>
      <c r="U27" s="316">
        <v>0.1</v>
      </c>
      <c r="V27" s="370" t="s">
        <v>239</v>
      </c>
      <c r="X27" s="377">
        <v>21</v>
      </c>
      <c r="Y27" s="378">
        <f t="shared" si="1"/>
        <v>2036</v>
      </c>
      <c r="Z27" s="307"/>
      <c r="AA27" s="307"/>
      <c r="AB27" s="308"/>
      <c r="AC27" s="309"/>
      <c r="AD27" s="307"/>
      <c r="AE27" s="310"/>
      <c r="AF27" s="308"/>
      <c r="AG27" s="322"/>
      <c r="AH27" s="375"/>
      <c r="AI27" s="307"/>
      <c r="AJ27" s="307"/>
      <c r="AK27" s="308"/>
      <c r="AL27" s="309"/>
      <c r="AM27" s="307"/>
      <c r="AN27" s="310"/>
      <c r="AO27" s="308"/>
      <c r="AP27" s="322"/>
      <c r="AR27" s="377">
        <v>21</v>
      </c>
      <c r="AS27" s="378">
        <f t="shared" si="2"/>
        <v>2036</v>
      </c>
      <c r="AT27" s="318">
        <v>-19001.551220814243</v>
      </c>
      <c r="AU27" s="318">
        <v>-19001.551220814243</v>
      </c>
      <c r="AV27" s="319">
        <v>-19001.551220814243</v>
      </c>
      <c r="AW27" s="320">
        <v>-19001.551220814243</v>
      </c>
      <c r="AX27" s="318">
        <v>-12667.700813876161</v>
      </c>
      <c r="AY27" s="321">
        <v>-6333.8504069380806</v>
      </c>
      <c r="AZ27" s="319">
        <v>-12667.700813876161</v>
      </c>
      <c r="BA27" s="320">
        <v>-25335.401627752322</v>
      </c>
      <c r="BB27" s="376">
        <v>-133010.85854569971</v>
      </c>
    </row>
    <row r="28" spans="2:54" s="351" customFormat="1" ht="19.95" customHeight="1">
      <c r="B28" s="377">
        <v>22</v>
      </c>
      <c r="C28" s="378">
        <f t="shared" si="0"/>
        <v>2037</v>
      </c>
      <c r="D28" s="307"/>
      <c r="E28" s="307"/>
      <c r="F28" s="308"/>
      <c r="G28" s="309"/>
      <c r="H28" s="307"/>
      <c r="I28" s="310"/>
      <c r="J28" s="308"/>
      <c r="K28" s="309"/>
      <c r="L28" s="370" t="s">
        <v>239</v>
      </c>
      <c r="N28" s="307">
        <v>0.125</v>
      </c>
      <c r="O28" s="311">
        <v>0.25</v>
      </c>
      <c r="P28" s="312">
        <v>0.125</v>
      </c>
      <c r="Q28" s="313">
        <v>0.05</v>
      </c>
      <c r="R28" s="314">
        <v>0.2</v>
      </c>
      <c r="S28" s="315">
        <v>0.1</v>
      </c>
      <c r="T28" s="312">
        <v>0.05</v>
      </c>
      <c r="U28" s="316">
        <v>0.1</v>
      </c>
      <c r="V28" s="370" t="s">
        <v>239</v>
      </c>
      <c r="X28" s="377">
        <v>22</v>
      </c>
      <c r="Y28" s="378">
        <f t="shared" si="1"/>
        <v>2037</v>
      </c>
      <c r="Z28" s="307"/>
      <c r="AA28" s="307"/>
      <c r="AB28" s="308"/>
      <c r="AC28" s="309"/>
      <c r="AD28" s="307"/>
      <c r="AE28" s="310"/>
      <c r="AF28" s="308"/>
      <c r="AG28" s="322"/>
      <c r="AH28" s="375"/>
      <c r="AI28" s="307"/>
      <c r="AJ28" s="307"/>
      <c r="AK28" s="308"/>
      <c r="AL28" s="309"/>
      <c r="AM28" s="307"/>
      <c r="AN28" s="310"/>
      <c r="AO28" s="308"/>
      <c r="AP28" s="322"/>
      <c r="AR28" s="377">
        <v>22</v>
      </c>
      <c r="AS28" s="378">
        <f t="shared" si="2"/>
        <v>2037</v>
      </c>
      <c r="AT28" s="318">
        <v>-19571.597757438671</v>
      </c>
      <c r="AU28" s="318">
        <v>-19571.597757438671</v>
      </c>
      <c r="AV28" s="319">
        <v>-19571.597757438671</v>
      </c>
      <c r="AW28" s="320">
        <v>-19571.597757438671</v>
      </c>
      <c r="AX28" s="318">
        <v>-13047.731838292446</v>
      </c>
      <c r="AY28" s="321">
        <v>-6523.865919146223</v>
      </c>
      <c r="AZ28" s="319">
        <v>-13047.731838292446</v>
      </c>
      <c r="BA28" s="320">
        <v>-26095.463676584892</v>
      </c>
      <c r="BB28" s="376">
        <v>-137001.18430207067</v>
      </c>
    </row>
    <row r="29" spans="2:54" s="351" customFormat="1" ht="19.95" customHeight="1">
      <c r="B29" s="377">
        <v>23</v>
      </c>
      <c r="C29" s="378">
        <f t="shared" si="0"/>
        <v>2038</v>
      </c>
      <c r="D29" s="307"/>
      <c r="E29" s="307"/>
      <c r="F29" s="308"/>
      <c r="G29" s="309"/>
      <c r="H29" s="307"/>
      <c r="I29" s="310"/>
      <c r="J29" s="308"/>
      <c r="K29" s="309"/>
      <c r="L29" s="370" t="s">
        <v>239</v>
      </c>
      <c r="N29" s="307">
        <v>0.125</v>
      </c>
      <c r="O29" s="311">
        <v>0.25</v>
      </c>
      <c r="P29" s="312">
        <v>0.125</v>
      </c>
      <c r="Q29" s="313">
        <v>0.05</v>
      </c>
      <c r="R29" s="314">
        <v>0.2</v>
      </c>
      <c r="S29" s="315">
        <v>0.1</v>
      </c>
      <c r="T29" s="312">
        <v>0.05</v>
      </c>
      <c r="U29" s="316">
        <v>0.1</v>
      </c>
      <c r="V29" s="370" t="s">
        <v>239</v>
      </c>
      <c r="X29" s="377">
        <v>23</v>
      </c>
      <c r="Y29" s="378">
        <f t="shared" si="1"/>
        <v>2038</v>
      </c>
      <c r="Z29" s="307"/>
      <c r="AA29" s="307"/>
      <c r="AB29" s="308"/>
      <c r="AC29" s="309"/>
      <c r="AD29" s="307"/>
      <c r="AE29" s="310"/>
      <c r="AF29" s="308"/>
      <c r="AG29" s="322"/>
      <c r="AH29" s="375"/>
      <c r="AI29" s="307"/>
      <c r="AJ29" s="307"/>
      <c r="AK29" s="308"/>
      <c r="AL29" s="309"/>
      <c r="AM29" s="307"/>
      <c r="AN29" s="310"/>
      <c r="AO29" s="308"/>
      <c r="AP29" s="322"/>
      <c r="AR29" s="377">
        <v>23</v>
      </c>
      <c r="AS29" s="378">
        <f t="shared" si="2"/>
        <v>2038</v>
      </c>
      <c r="AT29" s="318">
        <v>-20158.745690161832</v>
      </c>
      <c r="AU29" s="318">
        <v>-20158.745690161832</v>
      </c>
      <c r="AV29" s="319">
        <v>-20158.745690161832</v>
      </c>
      <c r="AW29" s="320">
        <v>-20158.745690161832</v>
      </c>
      <c r="AX29" s="318">
        <v>-13439.163793441219</v>
      </c>
      <c r="AY29" s="321">
        <v>-6719.5818967206096</v>
      </c>
      <c r="AZ29" s="319">
        <v>-13439.163793441219</v>
      </c>
      <c r="BA29" s="320">
        <v>-26878.327586882438</v>
      </c>
      <c r="BB29" s="376">
        <v>-141111.2198311328</v>
      </c>
    </row>
    <row r="30" spans="2:54" s="351" customFormat="1" ht="19.95" customHeight="1">
      <c r="B30" s="377">
        <v>24</v>
      </c>
      <c r="C30" s="378">
        <f t="shared" si="0"/>
        <v>2039</v>
      </c>
      <c r="D30" s="307"/>
      <c r="E30" s="307"/>
      <c r="F30" s="308"/>
      <c r="G30" s="309"/>
      <c r="H30" s="307"/>
      <c r="I30" s="310"/>
      <c r="J30" s="308"/>
      <c r="K30" s="309"/>
      <c r="L30" s="370" t="s">
        <v>239</v>
      </c>
      <c r="N30" s="307">
        <v>0.125</v>
      </c>
      <c r="O30" s="311">
        <v>0.25</v>
      </c>
      <c r="P30" s="312">
        <v>0.125</v>
      </c>
      <c r="Q30" s="313">
        <v>0.05</v>
      </c>
      <c r="R30" s="314">
        <v>0.2</v>
      </c>
      <c r="S30" s="315">
        <v>0.1</v>
      </c>
      <c r="T30" s="312">
        <v>0.05</v>
      </c>
      <c r="U30" s="316">
        <v>0.1</v>
      </c>
      <c r="V30" s="370" t="s">
        <v>239</v>
      </c>
      <c r="X30" s="377">
        <v>24</v>
      </c>
      <c r="Y30" s="378">
        <f t="shared" si="1"/>
        <v>2039</v>
      </c>
      <c r="Z30" s="307"/>
      <c r="AA30" s="307"/>
      <c r="AB30" s="308"/>
      <c r="AC30" s="309"/>
      <c r="AD30" s="307"/>
      <c r="AE30" s="310"/>
      <c r="AF30" s="308"/>
      <c r="AG30" s="322"/>
      <c r="AH30" s="375"/>
      <c r="AI30" s="307"/>
      <c r="AJ30" s="307"/>
      <c r="AK30" s="308"/>
      <c r="AL30" s="309"/>
      <c r="AM30" s="307"/>
      <c r="AN30" s="310"/>
      <c r="AO30" s="308"/>
      <c r="AP30" s="322"/>
      <c r="AR30" s="377">
        <v>24</v>
      </c>
      <c r="AS30" s="378">
        <f t="shared" si="2"/>
        <v>2039</v>
      </c>
      <c r="AT30" s="318"/>
      <c r="AU30" s="318"/>
      <c r="AV30" s="319"/>
      <c r="AW30" s="320"/>
      <c r="AX30" s="318"/>
      <c r="AY30" s="321"/>
      <c r="AZ30" s="319"/>
      <c r="BA30" s="320"/>
      <c r="BB30" s="376">
        <v>0</v>
      </c>
    </row>
    <row r="31" spans="2:54" s="351" customFormat="1" ht="19.95" customHeight="1">
      <c r="B31" s="377">
        <v>25</v>
      </c>
      <c r="C31" s="378">
        <f t="shared" si="0"/>
        <v>2040</v>
      </c>
      <c r="D31" s="307"/>
      <c r="E31" s="307"/>
      <c r="F31" s="308"/>
      <c r="G31" s="309"/>
      <c r="H31" s="307"/>
      <c r="I31" s="310"/>
      <c r="J31" s="308"/>
      <c r="K31" s="309"/>
      <c r="L31" s="370" t="s">
        <v>239</v>
      </c>
      <c r="N31" s="307">
        <v>0.125</v>
      </c>
      <c r="O31" s="311">
        <v>0.25</v>
      </c>
      <c r="P31" s="312">
        <v>0.125</v>
      </c>
      <c r="Q31" s="313">
        <v>0.05</v>
      </c>
      <c r="R31" s="314">
        <v>0.2</v>
      </c>
      <c r="S31" s="315">
        <v>0.1</v>
      </c>
      <c r="T31" s="312">
        <v>0.05</v>
      </c>
      <c r="U31" s="316">
        <v>0.1</v>
      </c>
      <c r="V31" s="370" t="s">
        <v>239</v>
      </c>
      <c r="X31" s="377">
        <v>25</v>
      </c>
      <c r="Y31" s="378">
        <f t="shared" si="1"/>
        <v>2040</v>
      </c>
      <c r="Z31" s="307"/>
      <c r="AA31" s="307"/>
      <c r="AB31" s="308"/>
      <c r="AC31" s="309"/>
      <c r="AD31" s="307"/>
      <c r="AE31" s="310"/>
      <c r="AF31" s="308"/>
      <c r="AG31" s="322"/>
      <c r="AH31" s="375"/>
      <c r="AI31" s="307"/>
      <c r="AJ31" s="307"/>
      <c r="AK31" s="308"/>
      <c r="AL31" s="309"/>
      <c r="AM31" s="307"/>
      <c r="AN31" s="310"/>
      <c r="AO31" s="308"/>
      <c r="AP31" s="322"/>
      <c r="AR31" s="377">
        <v>25</v>
      </c>
      <c r="AS31" s="378">
        <f t="shared" si="2"/>
        <v>2040</v>
      </c>
      <c r="AT31" s="318"/>
      <c r="AU31" s="318"/>
      <c r="AV31" s="319"/>
      <c r="AW31" s="320"/>
      <c r="AX31" s="318"/>
      <c r="AY31" s="321"/>
      <c r="AZ31" s="319"/>
      <c r="BA31" s="320"/>
      <c r="BB31" s="376">
        <v>0</v>
      </c>
    </row>
    <row r="32" spans="2:54" s="351" customFormat="1" ht="19.95" customHeight="1">
      <c r="B32" s="377">
        <v>26</v>
      </c>
      <c r="C32" s="378">
        <f t="shared" si="0"/>
        <v>2041</v>
      </c>
      <c r="D32" s="307"/>
      <c r="E32" s="307"/>
      <c r="F32" s="308"/>
      <c r="G32" s="309"/>
      <c r="H32" s="307"/>
      <c r="I32" s="310"/>
      <c r="J32" s="308"/>
      <c r="K32" s="309"/>
      <c r="L32" s="370" t="s">
        <v>239</v>
      </c>
      <c r="N32" s="307"/>
      <c r="O32" s="311"/>
      <c r="P32" s="312"/>
      <c r="Q32" s="313"/>
      <c r="R32" s="314"/>
      <c r="S32" s="315"/>
      <c r="T32" s="312"/>
      <c r="U32" s="316"/>
      <c r="V32" s="370" t="s">
        <v>239</v>
      </c>
      <c r="X32" s="377">
        <v>26</v>
      </c>
      <c r="Y32" s="378">
        <f t="shared" si="1"/>
        <v>2041</v>
      </c>
      <c r="Z32" s="307"/>
      <c r="AA32" s="307"/>
      <c r="AB32" s="308"/>
      <c r="AC32" s="309"/>
      <c r="AD32" s="307"/>
      <c r="AE32" s="310"/>
      <c r="AF32" s="308"/>
      <c r="AG32" s="322"/>
      <c r="AH32" s="375"/>
      <c r="AI32" s="307"/>
      <c r="AJ32" s="307"/>
      <c r="AK32" s="308"/>
      <c r="AL32" s="309"/>
      <c r="AM32" s="307"/>
      <c r="AN32" s="310"/>
      <c r="AO32" s="308"/>
      <c r="AP32" s="322"/>
      <c r="AR32" s="377">
        <v>26</v>
      </c>
      <c r="AS32" s="378">
        <f t="shared" si="2"/>
        <v>2041</v>
      </c>
      <c r="AT32" s="318"/>
      <c r="AU32" s="318"/>
      <c r="AV32" s="319"/>
      <c r="AW32" s="320"/>
      <c r="AX32" s="318"/>
      <c r="AY32" s="321"/>
      <c r="AZ32" s="319"/>
      <c r="BA32" s="320"/>
      <c r="BB32" s="376">
        <v>0</v>
      </c>
    </row>
    <row r="33" spans="2:54" s="351" customFormat="1" ht="19.95" customHeight="1">
      <c r="B33" s="377">
        <v>27</v>
      </c>
      <c r="C33" s="378">
        <f t="shared" si="0"/>
        <v>2042</v>
      </c>
      <c r="D33" s="307"/>
      <c r="E33" s="307"/>
      <c r="F33" s="308"/>
      <c r="G33" s="309"/>
      <c r="H33" s="307"/>
      <c r="I33" s="310"/>
      <c r="J33" s="308"/>
      <c r="K33" s="309"/>
      <c r="L33" s="370" t="s">
        <v>239</v>
      </c>
      <c r="N33" s="307"/>
      <c r="O33" s="311"/>
      <c r="P33" s="312"/>
      <c r="Q33" s="313"/>
      <c r="R33" s="314"/>
      <c r="S33" s="315"/>
      <c r="T33" s="312"/>
      <c r="U33" s="316"/>
      <c r="V33" s="370" t="s">
        <v>239</v>
      </c>
      <c r="X33" s="377">
        <v>27</v>
      </c>
      <c r="Y33" s="378">
        <f t="shared" si="1"/>
        <v>2042</v>
      </c>
      <c r="Z33" s="307"/>
      <c r="AA33" s="307"/>
      <c r="AB33" s="308"/>
      <c r="AC33" s="309"/>
      <c r="AD33" s="307"/>
      <c r="AE33" s="310"/>
      <c r="AF33" s="308"/>
      <c r="AG33" s="322"/>
      <c r="AH33" s="375"/>
      <c r="AI33" s="307"/>
      <c r="AJ33" s="307"/>
      <c r="AK33" s="308"/>
      <c r="AL33" s="309"/>
      <c r="AM33" s="307"/>
      <c r="AN33" s="310"/>
      <c r="AO33" s="308"/>
      <c r="AP33" s="322"/>
      <c r="AR33" s="377">
        <v>27</v>
      </c>
      <c r="AS33" s="378">
        <f t="shared" si="2"/>
        <v>2042</v>
      </c>
      <c r="AT33" s="318"/>
      <c r="AU33" s="318"/>
      <c r="AV33" s="319"/>
      <c r="AW33" s="320"/>
      <c r="AX33" s="318"/>
      <c r="AY33" s="321"/>
      <c r="AZ33" s="319"/>
      <c r="BA33" s="320"/>
      <c r="BB33" s="376">
        <v>0</v>
      </c>
    </row>
    <row r="34" spans="2:54" s="351" customFormat="1" ht="19.95" customHeight="1">
      <c r="B34" s="377">
        <v>28</v>
      </c>
      <c r="C34" s="378">
        <f t="shared" si="0"/>
        <v>2043</v>
      </c>
      <c r="D34" s="307"/>
      <c r="E34" s="307"/>
      <c r="F34" s="308"/>
      <c r="G34" s="309"/>
      <c r="H34" s="307"/>
      <c r="I34" s="310"/>
      <c r="J34" s="308"/>
      <c r="K34" s="309"/>
      <c r="L34" s="370" t="s">
        <v>239</v>
      </c>
      <c r="N34" s="307"/>
      <c r="O34" s="311"/>
      <c r="P34" s="312"/>
      <c r="Q34" s="313"/>
      <c r="R34" s="314"/>
      <c r="S34" s="315"/>
      <c r="T34" s="312"/>
      <c r="U34" s="316"/>
      <c r="V34" s="370" t="s">
        <v>239</v>
      </c>
      <c r="X34" s="377">
        <v>28</v>
      </c>
      <c r="Y34" s="378">
        <f t="shared" si="1"/>
        <v>2043</v>
      </c>
      <c r="Z34" s="307"/>
      <c r="AA34" s="307"/>
      <c r="AB34" s="308"/>
      <c r="AC34" s="309"/>
      <c r="AD34" s="307"/>
      <c r="AE34" s="310"/>
      <c r="AF34" s="308"/>
      <c r="AG34" s="322"/>
      <c r="AH34" s="375"/>
      <c r="AI34" s="307"/>
      <c r="AJ34" s="307"/>
      <c r="AK34" s="308"/>
      <c r="AL34" s="309"/>
      <c r="AM34" s="307"/>
      <c r="AN34" s="310"/>
      <c r="AO34" s="308"/>
      <c r="AP34" s="322"/>
      <c r="AR34" s="377">
        <v>28</v>
      </c>
      <c r="AS34" s="378">
        <f t="shared" si="2"/>
        <v>2043</v>
      </c>
      <c r="AT34" s="318"/>
      <c r="AU34" s="318"/>
      <c r="AV34" s="319"/>
      <c r="AW34" s="320"/>
      <c r="AX34" s="318"/>
      <c r="AY34" s="321"/>
      <c r="AZ34" s="319"/>
      <c r="BA34" s="320"/>
      <c r="BB34" s="376">
        <v>0</v>
      </c>
    </row>
    <row r="35" spans="2:54" s="351" customFormat="1" ht="19.95" customHeight="1">
      <c r="B35" s="377">
        <v>29</v>
      </c>
      <c r="C35" s="378">
        <f t="shared" si="0"/>
        <v>2044</v>
      </c>
      <c r="D35" s="307"/>
      <c r="E35" s="307"/>
      <c r="F35" s="308"/>
      <c r="G35" s="309"/>
      <c r="H35" s="307"/>
      <c r="I35" s="310"/>
      <c r="J35" s="308"/>
      <c r="K35" s="309"/>
      <c r="L35" s="370" t="s">
        <v>239</v>
      </c>
      <c r="N35" s="307"/>
      <c r="O35" s="311"/>
      <c r="P35" s="312"/>
      <c r="Q35" s="313"/>
      <c r="R35" s="314"/>
      <c r="S35" s="315"/>
      <c r="T35" s="312"/>
      <c r="U35" s="316"/>
      <c r="V35" s="370" t="s">
        <v>239</v>
      </c>
      <c r="X35" s="377">
        <v>29</v>
      </c>
      <c r="Y35" s="378">
        <f t="shared" si="1"/>
        <v>2044</v>
      </c>
      <c r="Z35" s="307"/>
      <c r="AA35" s="307"/>
      <c r="AB35" s="308"/>
      <c r="AC35" s="309"/>
      <c r="AD35" s="307"/>
      <c r="AE35" s="310"/>
      <c r="AF35" s="308"/>
      <c r="AG35" s="322"/>
      <c r="AH35" s="375"/>
      <c r="AI35" s="307"/>
      <c r="AJ35" s="307"/>
      <c r="AK35" s="308"/>
      <c r="AL35" s="309"/>
      <c r="AM35" s="307"/>
      <c r="AN35" s="310"/>
      <c r="AO35" s="308"/>
      <c r="AP35" s="322"/>
      <c r="AR35" s="377">
        <v>29</v>
      </c>
      <c r="AS35" s="378">
        <f t="shared" si="2"/>
        <v>2044</v>
      </c>
      <c r="AT35" s="318"/>
      <c r="AU35" s="318"/>
      <c r="AV35" s="319"/>
      <c r="AW35" s="320"/>
      <c r="AX35" s="318"/>
      <c r="AY35" s="321"/>
      <c r="AZ35" s="319"/>
      <c r="BA35" s="320"/>
      <c r="BB35" s="376">
        <v>0</v>
      </c>
    </row>
    <row r="36" spans="2:54" s="351" customFormat="1" ht="19.95" customHeight="1">
      <c r="B36" s="377">
        <v>30</v>
      </c>
      <c r="C36" s="378">
        <f t="shared" si="0"/>
        <v>2045</v>
      </c>
      <c r="D36" s="307"/>
      <c r="E36" s="307"/>
      <c r="F36" s="308"/>
      <c r="G36" s="309"/>
      <c r="H36" s="307"/>
      <c r="I36" s="310"/>
      <c r="J36" s="308"/>
      <c r="K36" s="309"/>
      <c r="L36" s="370" t="s">
        <v>239</v>
      </c>
      <c r="N36" s="307"/>
      <c r="O36" s="311"/>
      <c r="P36" s="312"/>
      <c r="Q36" s="313"/>
      <c r="R36" s="314"/>
      <c r="S36" s="315"/>
      <c r="T36" s="312"/>
      <c r="U36" s="316"/>
      <c r="V36" s="370" t="s">
        <v>239</v>
      </c>
      <c r="X36" s="377">
        <v>30</v>
      </c>
      <c r="Y36" s="378">
        <f t="shared" si="1"/>
        <v>2045</v>
      </c>
      <c r="Z36" s="307"/>
      <c r="AA36" s="307"/>
      <c r="AB36" s="308"/>
      <c r="AC36" s="309"/>
      <c r="AD36" s="307"/>
      <c r="AE36" s="310"/>
      <c r="AF36" s="308"/>
      <c r="AG36" s="322"/>
      <c r="AH36" s="375"/>
      <c r="AI36" s="307"/>
      <c r="AJ36" s="307"/>
      <c r="AK36" s="308"/>
      <c r="AL36" s="309"/>
      <c r="AM36" s="307"/>
      <c r="AN36" s="310"/>
      <c r="AO36" s="308"/>
      <c r="AP36" s="322"/>
      <c r="AR36" s="377">
        <v>30</v>
      </c>
      <c r="AS36" s="378">
        <f t="shared" si="2"/>
        <v>2045</v>
      </c>
      <c r="AT36" s="318"/>
      <c r="AU36" s="318"/>
      <c r="AV36" s="319"/>
      <c r="AW36" s="320"/>
      <c r="AX36" s="318"/>
      <c r="AY36" s="321"/>
      <c r="AZ36" s="319"/>
      <c r="BA36" s="320"/>
      <c r="BB36" s="376">
        <v>0</v>
      </c>
    </row>
    <row r="37" spans="2:54" s="351" customFormat="1" ht="19.95" customHeight="1">
      <c r="B37" s="377">
        <v>31</v>
      </c>
      <c r="C37" s="378">
        <f t="shared" si="0"/>
        <v>2046</v>
      </c>
      <c r="D37" s="307"/>
      <c r="E37" s="307"/>
      <c r="F37" s="308"/>
      <c r="G37" s="309"/>
      <c r="H37" s="307"/>
      <c r="I37" s="310"/>
      <c r="J37" s="308"/>
      <c r="K37" s="309"/>
      <c r="L37" s="370" t="s">
        <v>239</v>
      </c>
      <c r="N37" s="307"/>
      <c r="O37" s="311"/>
      <c r="P37" s="312"/>
      <c r="Q37" s="313"/>
      <c r="R37" s="314"/>
      <c r="S37" s="315"/>
      <c r="T37" s="312"/>
      <c r="U37" s="316"/>
      <c r="V37" s="370" t="s">
        <v>239</v>
      </c>
      <c r="X37" s="377">
        <v>31</v>
      </c>
      <c r="Y37" s="378">
        <f t="shared" si="1"/>
        <v>2046</v>
      </c>
      <c r="Z37" s="307"/>
      <c r="AA37" s="307"/>
      <c r="AB37" s="308"/>
      <c r="AC37" s="309"/>
      <c r="AD37" s="307"/>
      <c r="AE37" s="310"/>
      <c r="AF37" s="308"/>
      <c r="AG37" s="322"/>
      <c r="AH37" s="375"/>
      <c r="AI37" s="307"/>
      <c r="AJ37" s="307"/>
      <c r="AK37" s="308"/>
      <c r="AL37" s="309"/>
      <c r="AM37" s="307"/>
      <c r="AN37" s="310"/>
      <c r="AO37" s="308"/>
      <c r="AP37" s="322"/>
      <c r="AR37" s="377">
        <v>31</v>
      </c>
      <c r="AS37" s="378">
        <f t="shared" si="2"/>
        <v>2046</v>
      </c>
      <c r="AT37" s="318"/>
      <c r="AU37" s="318"/>
      <c r="AV37" s="319"/>
      <c r="AW37" s="320"/>
      <c r="AX37" s="318"/>
      <c r="AY37" s="321"/>
      <c r="AZ37" s="319"/>
      <c r="BA37" s="320"/>
      <c r="BB37" s="376">
        <v>0</v>
      </c>
    </row>
    <row r="38" spans="2:54" s="351" customFormat="1" ht="19.95" customHeight="1">
      <c r="B38" s="377">
        <v>32</v>
      </c>
      <c r="C38" s="378">
        <f t="shared" si="0"/>
        <v>2047</v>
      </c>
      <c r="D38" s="307"/>
      <c r="E38" s="307"/>
      <c r="F38" s="308"/>
      <c r="G38" s="309"/>
      <c r="H38" s="307"/>
      <c r="I38" s="310"/>
      <c r="J38" s="308"/>
      <c r="K38" s="309"/>
      <c r="L38" s="370" t="s">
        <v>239</v>
      </c>
      <c r="N38" s="307"/>
      <c r="O38" s="311"/>
      <c r="P38" s="312"/>
      <c r="Q38" s="313"/>
      <c r="R38" s="314"/>
      <c r="S38" s="315"/>
      <c r="T38" s="312"/>
      <c r="U38" s="316"/>
      <c r="V38" s="370" t="s">
        <v>239</v>
      </c>
      <c r="X38" s="377">
        <v>32</v>
      </c>
      <c r="Y38" s="378">
        <f t="shared" si="1"/>
        <v>2047</v>
      </c>
      <c r="Z38" s="307"/>
      <c r="AA38" s="307"/>
      <c r="AB38" s="308"/>
      <c r="AC38" s="309"/>
      <c r="AD38" s="307"/>
      <c r="AE38" s="310"/>
      <c r="AF38" s="308"/>
      <c r="AG38" s="322"/>
      <c r="AH38" s="375"/>
      <c r="AI38" s="307"/>
      <c r="AJ38" s="307"/>
      <c r="AK38" s="308"/>
      <c r="AL38" s="309"/>
      <c r="AM38" s="307"/>
      <c r="AN38" s="310"/>
      <c r="AO38" s="308"/>
      <c r="AP38" s="322"/>
      <c r="AR38" s="377">
        <v>32</v>
      </c>
      <c r="AS38" s="378">
        <f t="shared" si="2"/>
        <v>2047</v>
      </c>
      <c r="AT38" s="318"/>
      <c r="AU38" s="318"/>
      <c r="AV38" s="319"/>
      <c r="AW38" s="320"/>
      <c r="AX38" s="318"/>
      <c r="AY38" s="321"/>
      <c r="AZ38" s="319"/>
      <c r="BA38" s="320"/>
      <c r="BB38" s="376">
        <v>0</v>
      </c>
    </row>
    <row r="39" spans="2:54" s="351" customFormat="1" ht="19.95" customHeight="1">
      <c r="B39" s="377">
        <v>33</v>
      </c>
      <c r="C39" s="378">
        <f t="shared" si="0"/>
        <v>2048</v>
      </c>
      <c r="D39" s="307"/>
      <c r="E39" s="307"/>
      <c r="F39" s="308"/>
      <c r="G39" s="309"/>
      <c r="H39" s="307"/>
      <c r="I39" s="310"/>
      <c r="J39" s="308"/>
      <c r="K39" s="309"/>
      <c r="L39" s="370" t="s">
        <v>239</v>
      </c>
      <c r="N39" s="307"/>
      <c r="O39" s="311"/>
      <c r="P39" s="312"/>
      <c r="Q39" s="313"/>
      <c r="R39" s="314"/>
      <c r="S39" s="315"/>
      <c r="T39" s="312"/>
      <c r="U39" s="316"/>
      <c r="V39" s="370" t="s">
        <v>239</v>
      </c>
      <c r="X39" s="377">
        <v>33</v>
      </c>
      <c r="Y39" s="378">
        <f t="shared" si="1"/>
        <v>2048</v>
      </c>
      <c r="Z39" s="307"/>
      <c r="AA39" s="307"/>
      <c r="AB39" s="308"/>
      <c r="AC39" s="309"/>
      <c r="AD39" s="307"/>
      <c r="AE39" s="310"/>
      <c r="AF39" s="308"/>
      <c r="AG39" s="322"/>
      <c r="AH39" s="375"/>
      <c r="AI39" s="307"/>
      <c r="AJ39" s="307"/>
      <c r="AK39" s="308"/>
      <c r="AL39" s="309"/>
      <c r="AM39" s="307"/>
      <c r="AN39" s="310"/>
      <c r="AO39" s="308"/>
      <c r="AP39" s="322"/>
      <c r="AR39" s="377">
        <v>33</v>
      </c>
      <c r="AS39" s="378">
        <f t="shared" si="2"/>
        <v>2048</v>
      </c>
      <c r="AT39" s="318"/>
      <c r="AU39" s="318"/>
      <c r="AV39" s="319"/>
      <c r="AW39" s="320"/>
      <c r="AX39" s="318"/>
      <c r="AY39" s="321"/>
      <c r="AZ39" s="319"/>
      <c r="BA39" s="320"/>
      <c r="BB39" s="376">
        <v>0</v>
      </c>
    </row>
    <row r="40" spans="2:54" s="351" customFormat="1" ht="19.95" customHeight="1">
      <c r="B40" s="377">
        <v>34</v>
      </c>
      <c r="C40" s="378">
        <f t="shared" si="0"/>
        <v>2049</v>
      </c>
      <c r="D40" s="307"/>
      <c r="E40" s="307"/>
      <c r="F40" s="308"/>
      <c r="G40" s="309"/>
      <c r="H40" s="307"/>
      <c r="I40" s="310"/>
      <c r="J40" s="308"/>
      <c r="K40" s="309"/>
      <c r="L40" s="370" t="s">
        <v>239</v>
      </c>
      <c r="N40" s="307"/>
      <c r="O40" s="311"/>
      <c r="P40" s="312"/>
      <c r="Q40" s="313"/>
      <c r="R40" s="314"/>
      <c r="S40" s="315"/>
      <c r="T40" s="312"/>
      <c r="U40" s="316"/>
      <c r="V40" s="370" t="s">
        <v>239</v>
      </c>
      <c r="X40" s="377">
        <v>34</v>
      </c>
      <c r="Y40" s="378">
        <f t="shared" si="1"/>
        <v>2049</v>
      </c>
      <c r="Z40" s="307"/>
      <c r="AA40" s="307"/>
      <c r="AB40" s="308"/>
      <c r="AC40" s="309"/>
      <c r="AD40" s="307"/>
      <c r="AE40" s="310"/>
      <c r="AF40" s="308"/>
      <c r="AG40" s="322"/>
      <c r="AH40" s="375"/>
      <c r="AI40" s="307"/>
      <c r="AJ40" s="307"/>
      <c r="AK40" s="308"/>
      <c r="AL40" s="309"/>
      <c r="AM40" s="307"/>
      <c r="AN40" s="310"/>
      <c r="AO40" s="308"/>
      <c r="AP40" s="322"/>
      <c r="AR40" s="377">
        <v>34</v>
      </c>
      <c r="AS40" s="378">
        <f t="shared" si="2"/>
        <v>2049</v>
      </c>
      <c r="AT40" s="318"/>
      <c r="AU40" s="318"/>
      <c r="AV40" s="319"/>
      <c r="AW40" s="320"/>
      <c r="AX40" s="318"/>
      <c r="AY40" s="321"/>
      <c r="AZ40" s="319"/>
      <c r="BA40" s="320"/>
      <c r="BB40" s="376">
        <v>0</v>
      </c>
    </row>
    <row r="41" spans="2:54" s="351" customFormat="1" ht="19.95" customHeight="1">
      <c r="B41" s="377">
        <v>35</v>
      </c>
      <c r="C41" s="378">
        <f t="shared" si="0"/>
        <v>2050</v>
      </c>
      <c r="D41" s="307"/>
      <c r="E41" s="307"/>
      <c r="F41" s="308"/>
      <c r="G41" s="309"/>
      <c r="H41" s="307"/>
      <c r="I41" s="310"/>
      <c r="J41" s="308"/>
      <c r="K41" s="309"/>
      <c r="L41" s="370" t="s">
        <v>239</v>
      </c>
      <c r="N41" s="307"/>
      <c r="O41" s="311"/>
      <c r="P41" s="312"/>
      <c r="Q41" s="313"/>
      <c r="R41" s="314"/>
      <c r="S41" s="315"/>
      <c r="T41" s="312"/>
      <c r="U41" s="316"/>
      <c r="V41" s="370" t="s">
        <v>239</v>
      </c>
      <c r="X41" s="377">
        <v>35</v>
      </c>
      <c r="Y41" s="378">
        <f t="shared" si="1"/>
        <v>2050</v>
      </c>
      <c r="Z41" s="307"/>
      <c r="AA41" s="307"/>
      <c r="AB41" s="308"/>
      <c r="AC41" s="309"/>
      <c r="AD41" s="307"/>
      <c r="AE41" s="310"/>
      <c r="AF41" s="308"/>
      <c r="AG41" s="322"/>
      <c r="AH41" s="375"/>
      <c r="AI41" s="307"/>
      <c r="AJ41" s="307"/>
      <c r="AK41" s="308"/>
      <c r="AL41" s="309"/>
      <c r="AM41" s="307"/>
      <c r="AN41" s="310"/>
      <c r="AO41" s="308"/>
      <c r="AP41" s="322"/>
      <c r="AR41" s="377">
        <v>35</v>
      </c>
      <c r="AS41" s="378">
        <f t="shared" si="2"/>
        <v>2050</v>
      </c>
      <c r="AT41" s="318"/>
      <c r="AU41" s="318"/>
      <c r="AV41" s="319"/>
      <c r="AW41" s="320"/>
      <c r="AX41" s="318"/>
      <c r="AY41" s="321"/>
      <c r="AZ41" s="319"/>
      <c r="BA41" s="320"/>
      <c r="BB41" s="376">
        <v>0</v>
      </c>
    </row>
    <row r="42" spans="2:54" s="351" customFormat="1" ht="19.95" customHeight="1">
      <c r="B42" s="377">
        <v>36</v>
      </c>
      <c r="C42" s="378">
        <f t="shared" si="0"/>
        <v>2051</v>
      </c>
      <c r="D42" s="307"/>
      <c r="E42" s="307"/>
      <c r="F42" s="308"/>
      <c r="G42" s="309"/>
      <c r="H42" s="307"/>
      <c r="I42" s="310"/>
      <c r="J42" s="308"/>
      <c r="K42" s="309"/>
      <c r="L42" s="370" t="s">
        <v>239</v>
      </c>
      <c r="N42" s="307"/>
      <c r="O42" s="311"/>
      <c r="P42" s="312"/>
      <c r="Q42" s="313"/>
      <c r="R42" s="314"/>
      <c r="S42" s="315"/>
      <c r="T42" s="312"/>
      <c r="U42" s="316"/>
      <c r="V42" s="370" t="s">
        <v>239</v>
      </c>
      <c r="X42" s="377">
        <v>36</v>
      </c>
      <c r="Y42" s="378">
        <f t="shared" si="1"/>
        <v>2051</v>
      </c>
      <c r="Z42" s="307"/>
      <c r="AA42" s="307"/>
      <c r="AB42" s="308"/>
      <c r="AC42" s="309"/>
      <c r="AD42" s="307"/>
      <c r="AE42" s="310"/>
      <c r="AF42" s="308"/>
      <c r="AG42" s="322"/>
      <c r="AH42" s="375"/>
      <c r="AI42" s="307"/>
      <c r="AJ42" s="307"/>
      <c r="AK42" s="308"/>
      <c r="AL42" s="309"/>
      <c r="AM42" s="307"/>
      <c r="AN42" s="310"/>
      <c r="AO42" s="308"/>
      <c r="AP42" s="322"/>
      <c r="AR42" s="377">
        <v>36</v>
      </c>
      <c r="AS42" s="378">
        <f t="shared" si="2"/>
        <v>2051</v>
      </c>
      <c r="AT42" s="318"/>
      <c r="AU42" s="318"/>
      <c r="AV42" s="319"/>
      <c r="AW42" s="320"/>
      <c r="AX42" s="318"/>
      <c r="AY42" s="321"/>
      <c r="AZ42" s="319"/>
      <c r="BA42" s="320"/>
      <c r="BB42" s="376">
        <v>0</v>
      </c>
    </row>
    <row r="43" spans="2:54" s="351" customFormat="1" ht="19.95" customHeight="1">
      <c r="B43" s="377">
        <v>37</v>
      </c>
      <c r="C43" s="378">
        <f t="shared" si="0"/>
        <v>2052</v>
      </c>
      <c r="D43" s="307"/>
      <c r="E43" s="307"/>
      <c r="F43" s="308"/>
      <c r="G43" s="309"/>
      <c r="H43" s="307"/>
      <c r="I43" s="310"/>
      <c r="J43" s="308"/>
      <c r="K43" s="309"/>
      <c r="L43" s="370" t="s">
        <v>239</v>
      </c>
      <c r="N43" s="307"/>
      <c r="O43" s="311"/>
      <c r="P43" s="312"/>
      <c r="Q43" s="313"/>
      <c r="R43" s="314"/>
      <c r="S43" s="315"/>
      <c r="T43" s="312"/>
      <c r="U43" s="316"/>
      <c r="V43" s="370" t="s">
        <v>239</v>
      </c>
      <c r="X43" s="377">
        <v>37</v>
      </c>
      <c r="Y43" s="378">
        <f t="shared" si="1"/>
        <v>2052</v>
      </c>
      <c r="Z43" s="307"/>
      <c r="AA43" s="307"/>
      <c r="AB43" s="308"/>
      <c r="AC43" s="309"/>
      <c r="AD43" s="307"/>
      <c r="AE43" s="310"/>
      <c r="AF43" s="308"/>
      <c r="AG43" s="322"/>
      <c r="AH43" s="375"/>
      <c r="AI43" s="307"/>
      <c r="AJ43" s="307"/>
      <c r="AK43" s="308"/>
      <c r="AL43" s="309"/>
      <c r="AM43" s="307"/>
      <c r="AN43" s="310"/>
      <c r="AO43" s="308"/>
      <c r="AP43" s="322"/>
      <c r="AR43" s="377">
        <v>37</v>
      </c>
      <c r="AS43" s="378">
        <f t="shared" si="2"/>
        <v>2052</v>
      </c>
      <c r="AT43" s="318"/>
      <c r="AU43" s="318"/>
      <c r="AV43" s="319"/>
      <c r="AW43" s="320"/>
      <c r="AX43" s="318"/>
      <c r="AY43" s="321"/>
      <c r="AZ43" s="319"/>
      <c r="BA43" s="320"/>
      <c r="BB43" s="376">
        <v>0</v>
      </c>
    </row>
    <row r="44" spans="2:54" s="351" customFormat="1" ht="19.95" customHeight="1">
      <c r="B44" s="377">
        <v>38</v>
      </c>
      <c r="C44" s="378">
        <f t="shared" si="0"/>
        <v>2053</v>
      </c>
      <c r="D44" s="307"/>
      <c r="E44" s="307"/>
      <c r="F44" s="308"/>
      <c r="G44" s="309"/>
      <c r="H44" s="307"/>
      <c r="I44" s="310"/>
      <c r="J44" s="308"/>
      <c r="K44" s="309"/>
      <c r="L44" s="370" t="s">
        <v>239</v>
      </c>
      <c r="N44" s="307"/>
      <c r="O44" s="311"/>
      <c r="P44" s="312"/>
      <c r="Q44" s="313"/>
      <c r="R44" s="314"/>
      <c r="S44" s="315"/>
      <c r="T44" s="312"/>
      <c r="U44" s="316"/>
      <c r="V44" s="370" t="s">
        <v>239</v>
      </c>
      <c r="X44" s="377">
        <v>38</v>
      </c>
      <c r="Y44" s="378">
        <f t="shared" si="1"/>
        <v>2053</v>
      </c>
      <c r="Z44" s="307"/>
      <c r="AA44" s="307"/>
      <c r="AB44" s="308"/>
      <c r="AC44" s="309"/>
      <c r="AD44" s="307"/>
      <c r="AE44" s="310"/>
      <c r="AF44" s="308"/>
      <c r="AG44" s="322"/>
      <c r="AH44" s="375"/>
      <c r="AI44" s="307"/>
      <c r="AJ44" s="307"/>
      <c r="AK44" s="308"/>
      <c r="AL44" s="309"/>
      <c r="AM44" s="307"/>
      <c r="AN44" s="310"/>
      <c r="AO44" s="308"/>
      <c r="AP44" s="322"/>
      <c r="AR44" s="377">
        <v>38</v>
      </c>
      <c r="AS44" s="378">
        <f t="shared" si="2"/>
        <v>2053</v>
      </c>
      <c r="AT44" s="318"/>
      <c r="AU44" s="318"/>
      <c r="AV44" s="319"/>
      <c r="AW44" s="320"/>
      <c r="AX44" s="318"/>
      <c r="AY44" s="321"/>
      <c r="AZ44" s="319"/>
      <c r="BA44" s="320"/>
      <c r="BB44" s="376">
        <v>0</v>
      </c>
    </row>
    <row r="45" spans="2:54" s="351" customFormat="1" ht="19.95" customHeight="1">
      <c r="B45" s="377">
        <v>39</v>
      </c>
      <c r="C45" s="378">
        <f t="shared" si="0"/>
        <v>2054</v>
      </c>
      <c r="D45" s="307"/>
      <c r="E45" s="307"/>
      <c r="F45" s="308"/>
      <c r="G45" s="309"/>
      <c r="H45" s="307"/>
      <c r="I45" s="310"/>
      <c r="J45" s="308"/>
      <c r="K45" s="309"/>
      <c r="L45" s="370" t="s">
        <v>239</v>
      </c>
      <c r="N45" s="307"/>
      <c r="O45" s="311"/>
      <c r="P45" s="312"/>
      <c r="Q45" s="313"/>
      <c r="R45" s="314"/>
      <c r="S45" s="315"/>
      <c r="T45" s="312"/>
      <c r="U45" s="316"/>
      <c r="V45" s="370" t="s">
        <v>239</v>
      </c>
      <c r="X45" s="377">
        <v>39</v>
      </c>
      <c r="Y45" s="378">
        <f t="shared" si="1"/>
        <v>2054</v>
      </c>
      <c r="Z45" s="307"/>
      <c r="AA45" s="307"/>
      <c r="AB45" s="308"/>
      <c r="AC45" s="309"/>
      <c r="AD45" s="307"/>
      <c r="AE45" s="310"/>
      <c r="AF45" s="308"/>
      <c r="AG45" s="322"/>
      <c r="AH45" s="375"/>
      <c r="AI45" s="307"/>
      <c r="AJ45" s="307"/>
      <c r="AK45" s="308"/>
      <c r="AL45" s="309"/>
      <c r="AM45" s="307"/>
      <c r="AN45" s="310"/>
      <c r="AO45" s="308"/>
      <c r="AP45" s="322"/>
      <c r="AR45" s="377">
        <v>39</v>
      </c>
      <c r="AS45" s="378">
        <f t="shared" si="2"/>
        <v>2054</v>
      </c>
      <c r="AT45" s="318"/>
      <c r="AU45" s="318"/>
      <c r="AV45" s="319"/>
      <c r="AW45" s="320"/>
      <c r="AX45" s="318"/>
      <c r="AY45" s="321"/>
      <c r="AZ45" s="319"/>
      <c r="BA45" s="320"/>
      <c r="BB45" s="376">
        <v>0</v>
      </c>
    </row>
    <row r="46" spans="2:54" s="351" customFormat="1" ht="19.95" customHeight="1">
      <c r="B46" s="377">
        <v>40</v>
      </c>
      <c r="C46" s="378">
        <f t="shared" si="0"/>
        <v>2055</v>
      </c>
      <c r="D46" s="307"/>
      <c r="E46" s="307"/>
      <c r="F46" s="308"/>
      <c r="G46" s="309"/>
      <c r="H46" s="307"/>
      <c r="I46" s="310"/>
      <c r="J46" s="308"/>
      <c r="K46" s="309"/>
      <c r="L46" s="370" t="s">
        <v>239</v>
      </c>
      <c r="N46" s="307"/>
      <c r="O46" s="311"/>
      <c r="P46" s="312"/>
      <c r="Q46" s="313"/>
      <c r="R46" s="314"/>
      <c r="S46" s="315"/>
      <c r="T46" s="312"/>
      <c r="U46" s="316"/>
      <c r="V46" s="370" t="s">
        <v>239</v>
      </c>
      <c r="X46" s="377">
        <v>40</v>
      </c>
      <c r="Y46" s="378">
        <f t="shared" si="1"/>
        <v>2055</v>
      </c>
      <c r="Z46" s="307"/>
      <c r="AA46" s="307"/>
      <c r="AB46" s="308"/>
      <c r="AC46" s="309"/>
      <c r="AD46" s="307"/>
      <c r="AE46" s="310"/>
      <c r="AF46" s="308"/>
      <c r="AG46" s="322"/>
      <c r="AH46" s="375"/>
      <c r="AI46" s="307"/>
      <c r="AJ46" s="307"/>
      <c r="AK46" s="308"/>
      <c r="AL46" s="309"/>
      <c r="AM46" s="307"/>
      <c r="AN46" s="310"/>
      <c r="AO46" s="308"/>
      <c r="AP46" s="322"/>
      <c r="AR46" s="377">
        <v>40</v>
      </c>
      <c r="AS46" s="378">
        <f t="shared" si="2"/>
        <v>2055</v>
      </c>
      <c r="AT46" s="318"/>
      <c r="AU46" s="318"/>
      <c r="AV46" s="319"/>
      <c r="AW46" s="320"/>
      <c r="AX46" s="318"/>
      <c r="AY46" s="321"/>
      <c r="AZ46" s="319"/>
      <c r="BA46" s="320"/>
      <c r="BB46" s="376">
        <v>0</v>
      </c>
    </row>
    <row r="47" spans="2:54" s="351" customFormat="1" ht="19.95" customHeight="1">
      <c r="B47" s="377">
        <v>41</v>
      </c>
      <c r="C47" s="378">
        <f t="shared" si="0"/>
        <v>2056</v>
      </c>
      <c r="D47" s="307"/>
      <c r="E47" s="307"/>
      <c r="F47" s="308"/>
      <c r="G47" s="309"/>
      <c r="H47" s="307"/>
      <c r="I47" s="310"/>
      <c r="J47" s="308"/>
      <c r="K47" s="309"/>
      <c r="L47" s="370" t="s">
        <v>239</v>
      </c>
      <c r="N47" s="307"/>
      <c r="O47" s="311"/>
      <c r="P47" s="312"/>
      <c r="Q47" s="313"/>
      <c r="R47" s="314"/>
      <c r="S47" s="315"/>
      <c r="T47" s="312"/>
      <c r="U47" s="316"/>
      <c r="V47" s="370" t="s">
        <v>239</v>
      </c>
      <c r="X47" s="377">
        <v>41</v>
      </c>
      <c r="Y47" s="378">
        <f t="shared" si="1"/>
        <v>2056</v>
      </c>
      <c r="Z47" s="307"/>
      <c r="AA47" s="307"/>
      <c r="AB47" s="308"/>
      <c r="AC47" s="309"/>
      <c r="AD47" s="307"/>
      <c r="AE47" s="310"/>
      <c r="AF47" s="308"/>
      <c r="AG47" s="322"/>
      <c r="AH47" s="375"/>
      <c r="AI47" s="307"/>
      <c r="AJ47" s="307"/>
      <c r="AK47" s="308"/>
      <c r="AL47" s="309"/>
      <c r="AM47" s="307"/>
      <c r="AN47" s="310"/>
      <c r="AO47" s="308"/>
      <c r="AP47" s="322"/>
      <c r="AR47" s="377">
        <v>41</v>
      </c>
      <c r="AS47" s="378">
        <f t="shared" si="2"/>
        <v>2056</v>
      </c>
      <c r="AT47" s="318"/>
      <c r="AU47" s="318"/>
      <c r="AV47" s="319"/>
      <c r="AW47" s="320"/>
      <c r="AX47" s="318"/>
      <c r="AY47" s="321"/>
      <c r="AZ47" s="319"/>
      <c r="BA47" s="320"/>
      <c r="BB47" s="376">
        <v>0</v>
      </c>
    </row>
    <row r="48" spans="2:54" s="351" customFormat="1" ht="19.95" customHeight="1">
      <c r="B48" s="377">
        <v>42</v>
      </c>
      <c r="C48" s="378">
        <f t="shared" si="0"/>
        <v>2057</v>
      </c>
      <c r="D48" s="307"/>
      <c r="E48" s="307"/>
      <c r="F48" s="308"/>
      <c r="G48" s="309"/>
      <c r="H48" s="307"/>
      <c r="I48" s="310"/>
      <c r="J48" s="308"/>
      <c r="K48" s="309"/>
      <c r="L48" s="370" t="s">
        <v>239</v>
      </c>
      <c r="N48" s="307"/>
      <c r="O48" s="311"/>
      <c r="P48" s="312"/>
      <c r="Q48" s="313"/>
      <c r="R48" s="314"/>
      <c r="S48" s="315"/>
      <c r="T48" s="312"/>
      <c r="U48" s="316"/>
      <c r="V48" s="370" t="s">
        <v>239</v>
      </c>
      <c r="X48" s="377">
        <v>42</v>
      </c>
      <c r="Y48" s="378">
        <f t="shared" si="1"/>
        <v>2057</v>
      </c>
      <c r="Z48" s="307"/>
      <c r="AA48" s="307"/>
      <c r="AB48" s="308"/>
      <c r="AC48" s="309"/>
      <c r="AD48" s="307"/>
      <c r="AE48" s="310"/>
      <c r="AF48" s="308"/>
      <c r="AG48" s="322"/>
      <c r="AH48" s="375"/>
      <c r="AI48" s="307"/>
      <c r="AJ48" s="307"/>
      <c r="AK48" s="308"/>
      <c r="AL48" s="309"/>
      <c r="AM48" s="307"/>
      <c r="AN48" s="310"/>
      <c r="AO48" s="308"/>
      <c r="AP48" s="322"/>
      <c r="AR48" s="377">
        <v>42</v>
      </c>
      <c r="AS48" s="378">
        <f t="shared" si="2"/>
        <v>2057</v>
      </c>
      <c r="AT48" s="318"/>
      <c r="AU48" s="318"/>
      <c r="AV48" s="319"/>
      <c r="AW48" s="320"/>
      <c r="AX48" s="318"/>
      <c r="AY48" s="321"/>
      <c r="AZ48" s="319"/>
      <c r="BA48" s="320"/>
      <c r="BB48" s="376">
        <v>0</v>
      </c>
    </row>
    <row r="49" spans="2:54" s="351" customFormat="1" ht="19.95" customHeight="1">
      <c r="B49" s="377">
        <v>43</v>
      </c>
      <c r="C49" s="378">
        <f t="shared" si="0"/>
        <v>2058</v>
      </c>
      <c r="D49" s="307"/>
      <c r="E49" s="307"/>
      <c r="F49" s="308"/>
      <c r="G49" s="309"/>
      <c r="H49" s="307"/>
      <c r="I49" s="310"/>
      <c r="J49" s="308"/>
      <c r="K49" s="309"/>
      <c r="L49" s="370" t="s">
        <v>239</v>
      </c>
      <c r="N49" s="307"/>
      <c r="O49" s="311"/>
      <c r="P49" s="312"/>
      <c r="Q49" s="313"/>
      <c r="R49" s="314"/>
      <c r="S49" s="315"/>
      <c r="T49" s="312"/>
      <c r="U49" s="316"/>
      <c r="V49" s="370" t="s">
        <v>239</v>
      </c>
      <c r="X49" s="377">
        <v>43</v>
      </c>
      <c r="Y49" s="378">
        <f t="shared" si="1"/>
        <v>2058</v>
      </c>
      <c r="Z49" s="307"/>
      <c r="AA49" s="307"/>
      <c r="AB49" s="308"/>
      <c r="AC49" s="309"/>
      <c r="AD49" s="307"/>
      <c r="AE49" s="310"/>
      <c r="AF49" s="308"/>
      <c r="AG49" s="322"/>
      <c r="AH49" s="375"/>
      <c r="AI49" s="307"/>
      <c r="AJ49" s="307"/>
      <c r="AK49" s="308"/>
      <c r="AL49" s="309"/>
      <c r="AM49" s="307"/>
      <c r="AN49" s="310"/>
      <c r="AO49" s="308"/>
      <c r="AP49" s="322"/>
      <c r="AR49" s="377">
        <v>43</v>
      </c>
      <c r="AS49" s="378">
        <f t="shared" si="2"/>
        <v>2058</v>
      </c>
      <c r="AT49" s="318"/>
      <c r="AU49" s="318"/>
      <c r="AV49" s="319"/>
      <c r="AW49" s="320"/>
      <c r="AX49" s="318"/>
      <c r="AY49" s="321"/>
      <c r="AZ49" s="319"/>
      <c r="BA49" s="320"/>
      <c r="BB49" s="376">
        <v>0</v>
      </c>
    </row>
    <row r="50" spans="2:54" s="351" customFormat="1" ht="19.95" customHeight="1">
      <c r="B50" s="377">
        <v>44</v>
      </c>
      <c r="C50" s="378">
        <f t="shared" si="0"/>
        <v>2059</v>
      </c>
      <c r="D50" s="307"/>
      <c r="E50" s="307"/>
      <c r="F50" s="308"/>
      <c r="G50" s="309"/>
      <c r="H50" s="307"/>
      <c r="I50" s="310"/>
      <c r="J50" s="308"/>
      <c r="K50" s="309"/>
      <c r="L50" s="370" t="s">
        <v>239</v>
      </c>
      <c r="N50" s="307"/>
      <c r="O50" s="311"/>
      <c r="P50" s="312"/>
      <c r="Q50" s="313"/>
      <c r="R50" s="314"/>
      <c r="S50" s="315"/>
      <c r="T50" s="312"/>
      <c r="U50" s="316"/>
      <c r="V50" s="370" t="s">
        <v>239</v>
      </c>
      <c r="X50" s="377">
        <v>44</v>
      </c>
      <c r="Y50" s="378">
        <f t="shared" si="1"/>
        <v>2059</v>
      </c>
      <c r="Z50" s="307"/>
      <c r="AA50" s="307"/>
      <c r="AB50" s="308"/>
      <c r="AC50" s="309"/>
      <c r="AD50" s="307"/>
      <c r="AE50" s="310"/>
      <c r="AF50" s="308"/>
      <c r="AG50" s="322"/>
      <c r="AH50" s="375"/>
      <c r="AI50" s="307"/>
      <c r="AJ50" s="307"/>
      <c r="AK50" s="308"/>
      <c r="AL50" s="309"/>
      <c r="AM50" s="307"/>
      <c r="AN50" s="310"/>
      <c r="AO50" s="308"/>
      <c r="AP50" s="322"/>
      <c r="AR50" s="377">
        <v>44</v>
      </c>
      <c r="AS50" s="378">
        <f t="shared" si="2"/>
        <v>2059</v>
      </c>
      <c r="AT50" s="318"/>
      <c r="AU50" s="318"/>
      <c r="AV50" s="319"/>
      <c r="AW50" s="320"/>
      <c r="AX50" s="318"/>
      <c r="AY50" s="321"/>
      <c r="AZ50" s="319"/>
      <c r="BA50" s="320"/>
      <c r="BB50" s="376">
        <v>0</v>
      </c>
    </row>
    <row r="51" spans="2:54" s="351" customFormat="1" ht="19.95" customHeight="1">
      <c r="B51" s="377">
        <v>45</v>
      </c>
      <c r="C51" s="378">
        <f t="shared" si="0"/>
        <v>2060</v>
      </c>
      <c r="D51" s="307"/>
      <c r="E51" s="307"/>
      <c r="F51" s="308"/>
      <c r="G51" s="309"/>
      <c r="H51" s="307"/>
      <c r="I51" s="310"/>
      <c r="J51" s="308"/>
      <c r="K51" s="309"/>
      <c r="L51" s="370" t="s">
        <v>239</v>
      </c>
      <c r="N51" s="307"/>
      <c r="O51" s="311"/>
      <c r="P51" s="312"/>
      <c r="Q51" s="313"/>
      <c r="R51" s="314"/>
      <c r="S51" s="315"/>
      <c r="T51" s="312"/>
      <c r="U51" s="316"/>
      <c r="V51" s="370" t="s">
        <v>239</v>
      </c>
      <c r="X51" s="377">
        <v>45</v>
      </c>
      <c r="Y51" s="378">
        <f t="shared" si="1"/>
        <v>2060</v>
      </c>
      <c r="Z51" s="307"/>
      <c r="AA51" s="307"/>
      <c r="AB51" s="308"/>
      <c r="AC51" s="309"/>
      <c r="AD51" s="307"/>
      <c r="AE51" s="310"/>
      <c r="AF51" s="308"/>
      <c r="AG51" s="322"/>
      <c r="AH51" s="375"/>
      <c r="AI51" s="307"/>
      <c r="AJ51" s="307"/>
      <c r="AK51" s="308"/>
      <c r="AL51" s="309"/>
      <c r="AM51" s="307"/>
      <c r="AN51" s="310"/>
      <c r="AO51" s="308"/>
      <c r="AP51" s="322"/>
      <c r="AR51" s="377">
        <v>45</v>
      </c>
      <c r="AS51" s="378">
        <f t="shared" si="2"/>
        <v>2060</v>
      </c>
      <c r="AT51" s="318"/>
      <c r="AU51" s="318"/>
      <c r="AV51" s="319"/>
      <c r="AW51" s="320"/>
      <c r="AX51" s="318"/>
      <c r="AY51" s="321"/>
      <c r="AZ51" s="319"/>
      <c r="BA51" s="320"/>
      <c r="BB51" s="376">
        <v>0</v>
      </c>
    </row>
    <row r="52" spans="2:54" s="351" customFormat="1" ht="19.95" customHeight="1">
      <c r="B52" s="377">
        <v>46</v>
      </c>
      <c r="C52" s="378">
        <f t="shared" si="0"/>
        <v>2061</v>
      </c>
      <c r="D52" s="307"/>
      <c r="E52" s="307"/>
      <c r="F52" s="308"/>
      <c r="G52" s="309"/>
      <c r="H52" s="307"/>
      <c r="I52" s="310"/>
      <c r="J52" s="308"/>
      <c r="K52" s="309"/>
      <c r="L52" s="370" t="s">
        <v>239</v>
      </c>
      <c r="N52" s="307"/>
      <c r="O52" s="311"/>
      <c r="P52" s="312"/>
      <c r="Q52" s="313"/>
      <c r="R52" s="314"/>
      <c r="S52" s="315"/>
      <c r="T52" s="312"/>
      <c r="U52" s="316"/>
      <c r="V52" s="370" t="s">
        <v>239</v>
      </c>
      <c r="X52" s="377">
        <v>46</v>
      </c>
      <c r="Y52" s="378">
        <f t="shared" si="1"/>
        <v>2061</v>
      </c>
      <c r="Z52" s="307"/>
      <c r="AA52" s="307"/>
      <c r="AB52" s="308"/>
      <c r="AC52" s="309"/>
      <c r="AD52" s="307"/>
      <c r="AE52" s="310"/>
      <c r="AF52" s="308"/>
      <c r="AG52" s="322"/>
      <c r="AH52" s="375"/>
      <c r="AI52" s="307"/>
      <c r="AJ52" s="307"/>
      <c r="AK52" s="308"/>
      <c r="AL52" s="309"/>
      <c r="AM52" s="307"/>
      <c r="AN52" s="310"/>
      <c r="AO52" s="308"/>
      <c r="AP52" s="322"/>
      <c r="AR52" s="377">
        <v>46</v>
      </c>
      <c r="AS52" s="378">
        <f t="shared" si="2"/>
        <v>2061</v>
      </c>
      <c r="AT52" s="318"/>
      <c r="AU52" s="318"/>
      <c r="AV52" s="319"/>
      <c r="AW52" s="320"/>
      <c r="AX52" s="318"/>
      <c r="AY52" s="321"/>
      <c r="AZ52" s="319"/>
      <c r="BA52" s="320"/>
      <c r="BB52" s="376">
        <v>0</v>
      </c>
    </row>
    <row r="53" spans="2:54" s="351" customFormat="1" ht="19.95" customHeight="1">
      <c r="B53" s="377">
        <v>47</v>
      </c>
      <c r="C53" s="378">
        <f t="shared" si="0"/>
        <v>2062</v>
      </c>
      <c r="D53" s="307"/>
      <c r="E53" s="307"/>
      <c r="F53" s="308"/>
      <c r="G53" s="309"/>
      <c r="H53" s="307"/>
      <c r="I53" s="310"/>
      <c r="J53" s="308"/>
      <c r="K53" s="309"/>
      <c r="L53" s="370" t="s">
        <v>239</v>
      </c>
      <c r="N53" s="307"/>
      <c r="O53" s="311"/>
      <c r="P53" s="312"/>
      <c r="Q53" s="313"/>
      <c r="R53" s="314"/>
      <c r="S53" s="315"/>
      <c r="T53" s="312"/>
      <c r="U53" s="316"/>
      <c r="V53" s="370" t="s">
        <v>239</v>
      </c>
      <c r="X53" s="377">
        <v>47</v>
      </c>
      <c r="Y53" s="378">
        <f t="shared" si="1"/>
        <v>2062</v>
      </c>
      <c r="Z53" s="307"/>
      <c r="AA53" s="307"/>
      <c r="AB53" s="308"/>
      <c r="AC53" s="309"/>
      <c r="AD53" s="307"/>
      <c r="AE53" s="310"/>
      <c r="AF53" s="308"/>
      <c r="AG53" s="322"/>
      <c r="AH53" s="375"/>
      <c r="AI53" s="307"/>
      <c r="AJ53" s="307"/>
      <c r="AK53" s="308"/>
      <c r="AL53" s="309"/>
      <c r="AM53" s="307"/>
      <c r="AN53" s="310"/>
      <c r="AO53" s="308"/>
      <c r="AP53" s="322"/>
      <c r="AR53" s="377">
        <v>47</v>
      </c>
      <c r="AS53" s="378">
        <f t="shared" si="2"/>
        <v>2062</v>
      </c>
      <c r="AT53" s="318"/>
      <c r="AU53" s="318"/>
      <c r="AV53" s="319"/>
      <c r="AW53" s="320"/>
      <c r="AX53" s="318"/>
      <c r="AY53" s="321"/>
      <c r="AZ53" s="319"/>
      <c r="BA53" s="320"/>
      <c r="BB53" s="376">
        <v>0</v>
      </c>
    </row>
    <row r="54" spans="2:54" s="351" customFormat="1" ht="19.95" customHeight="1">
      <c r="B54" s="377">
        <v>48</v>
      </c>
      <c r="C54" s="378">
        <f t="shared" si="0"/>
        <v>2063</v>
      </c>
      <c r="D54" s="307"/>
      <c r="E54" s="307"/>
      <c r="F54" s="308"/>
      <c r="G54" s="309"/>
      <c r="H54" s="307"/>
      <c r="I54" s="310"/>
      <c r="J54" s="308"/>
      <c r="K54" s="309"/>
      <c r="L54" s="370" t="s">
        <v>239</v>
      </c>
      <c r="N54" s="307"/>
      <c r="O54" s="311"/>
      <c r="P54" s="312"/>
      <c r="Q54" s="313"/>
      <c r="R54" s="314"/>
      <c r="S54" s="315"/>
      <c r="T54" s="312"/>
      <c r="U54" s="316"/>
      <c r="V54" s="370" t="s">
        <v>239</v>
      </c>
      <c r="X54" s="377">
        <v>48</v>
      </c>
      <c r="Y54" s="378">
        <f t="shared" si="1"/>
        <v>2063</v>
      </c>
      <c r="Z54" s="307"/>
      <c r="AA54" s="307"/>
      <c r="AB54" s="308"/>
      <c r="AC54" s="309"/>
      <c r="AD54" s="307"/>
      <c r="AE54" s="310"/>
      <c r="AF54" s="308"/>
      <c r="AG54" s="322"/>
      <c r="AH54" s="375"/>
      <c r="AI54" s="307"/>
      <c r="AJ54" s="307"/>
      <c r="AK54" s="308"/>
      <c r="AL54" s="309"/>
      <c r="AM54" s="307"/>
      <c r="AN54" s="310"/>
      <c r="AO54" s="308"/>
      <c r="AP54" s="322"/>
      <c r="AR54" s="377">
        <v>48</v>
      </c>
      <c r="AS54" s="378">
        <f t="shared" si="2"/>
        <v>2063</v>
      </c>
      <c r="AT54" s="318"/>
      <c r="AU54" s="318"/>
      <c r="AV54" s="319"/>
      <c r="AW54" s="320"/>
      <c r="AX54" s="318"/>
      <c r="AY54" s="321"/>
      <c r="AZ54" s="319"/>
      <c r="BA54" s="320"/>
      <c r="BB54" s="376">
        <v>0</v>
      </c>
    </row>
    <row r="55" spans="2:54" s="351" customFormat="1" ht="19.95" customHeight="1">
      <c r="B55" s="377">
        <v>49</v>
      </c>
      <c r="C55" s="378">
        <f t="shared" si="0"/>
        <v>2064</v>
      </c>
      <c r="D55" s="307"/>
      <c r="E55" s="307"/>
      <c r="F55" s="308"/>
      <c r="G55" s="309"/>
      <c r="H55" s="307"/>
      <c r="I55" s="310"/>
      <c r="J55" s="308"/>
      <c r="K55" s="309"/>
      <c r="L55" s="370" t="s">
        <v>239</v>
      </c>
      <c r="N55" s="307"/>
      <c r="O55" s="311"/>
      <c r="P55" s="312"/>
      <c r="Q55" s="313"/>
      <c r="R55" s="314"/>
      <c r="S55" s="315"/>
      <c r="T55" s="312"/>
      <c r="U55" s="316"/>
      <c r="V55" s="370" t="s">
        <v>239</v>
      </c>
      <c r="X55" s="377">
        <v>49</v>
      </c>
      <c r="Y55" s="378">
        <f t="shared" si="1"/>
        <v>2064</v>
      </c>
      <c r="Z55" s="307"/>
      <c r="AA55" s="307"/>
      <c r="AB55" s="308"/>
      <c r="AC55" s="309"/>
      <c r="AD55" s="307"/>
      <c r="AE55" s="310"/>
      <c r="AF55" s="308"/>
      <c r="AG55" s="322"/>
      <c r="AH55" s="375"/>
      <c r="AI55" s="307"/>
      <c r="AJ55" s="307"/>
      <c r="AK55" s="308"/>
      <c r="AL55" s="309"/>
      <c r="AM55" s="307"/>
      <c r="AN55" s="310"/>
      <c r="AO55" s="308"/>
      <c r="AP55" s="322"/>
      <c r="AR55" s="377">
        <v>49</v>
      </c>
      <c r="AS55" s="378">
        <f t="shared" si="2"/>
        <v>2064</v>
      </c>
      <c r="AT55" s="318"/>
      <c r="AU55" s="318"/>
      <c r="AV55" s="319"/>
      <c r="AW55" s="320"/>
      <c r="AX55" s="318"/>
      <c r="AY55" s="321"/>
      <c r="AZ55" s="319"/>
      <c r="BA55" s="320"/>
      <c r="BB55" s="376">
        <v>0</v>
      </c>
    </row>
    <row r="56" spans="2:54" s="351" customFormat="1" ht="19.95" customHeight="1">
      <c r="B56" s="377">
        <v>50</v>
      </c>
      <c r="C56" s="378">
        <f t="shared" si="0"/>
        <v>2065</v>
      </c>
      <c r="D56" s="307"/>
      <c r="E56" s="307"/>
      <c r="F56" s="308"/>
      <c r="G56" s="309"/>
      <c r="H56" s="307"/>
      <c r="I56" s="310"/>
      <c r="J56" s="308"/>
      <c r="K56" s="309"/>
      <c r="L56" s="370" t="s">
        <v>239</v>
      </c>
      <c r="N56" s="307"/>
      <c r="O56" s="311"/>
      <c r="P56" s="312"/>
      <c r="Q56" s="313"/>
      <c r="R56" s="314"/>
      <c r="S56" s="315"/>
      <c r="T56" s="312"/>
      <c r="U56" s="316"/>
      <c r="V56" s="370" t="s">
        <v>239</v>
      </c>
      <c r="X56" s="377">
        <v>50</v>
      </c>
      <c r="Y56" s="378">
        <f t="shared" si="1"/>
        <v>2065</v>
      </c>
      <c r="Z56" s="307"/>
      <c r="AA56" s="307"/>
      <c r="AB56" s="308"/>
      <c r="AC56" s="309"/>
      <c r="AD56" s="307"/>
      <c r="AE56" s="310"/>
      <c r="AF56" s="308"/>
      <c r="AG56" s="322"/>
      <c r="AH56" s="375"/>
      <c r="AI56" s="307"/>
      <c r="AJ56" s="307"/>
      <c r="AK56" s="308"/>
      <c r="AL56" s="309"/>
      <c r="AM56" s="307"/>
      <c r="AN56" s="310"/>
      <c r="AO56" s="308"/>
      <c r="AP56" s="322"/>
      <c r="AR56" s="377">
        <v>50</v>
      </c>
      <c r="AS56" s="378">
        <f t="shared" si="2"/>
        <v>2065</v>
      </c>
      <c r="AT56" s="318"/>
      <c r="AU56" s="318"/>
      <c r="AV56" s="319"/>
      <c r="AW56" s="320"/>
      <c r="AX56" s="318"/>
      <c r="AY56" s="321"/>
      <c r="AZ56" s="319"/>
      <c r="BA56" s="320"/>
      <c r="BB56" s="376">
        <v>0</v>
      </c>
    </row>
    <row r="57" spans="2:54" s="351" customFormat="1" ht="19.95" customHeight="1">
      <c r="B57" s="377">
        <v>51</v>
      </c>
      <c r="C57" s="378">
        <f t="shared" si="0"/>
        <v>2066</v>
      </c>
      <c r="D57" s="307"/>
      <c r="E57" s="307"/>
      <c r="F57" s="308"/>
      <c r="G57" s="309"/>
      <c r="H57" s="307"/>
      <c r="I57" s="310"/>
      <c r="J57" s="308"/>
      <c r="K57" s="309"/>
      <c r="L57" s="370" t="s">
        <v>239</v>
      </c>
      <c r="N57" s="307"/>
      <c r="O57" s="311"/>
      <c r="P57" s="312"/>
      <c r="Q57" s="313"/>
      <c r="R57" s="314"/>
      <c r="S57" s="315"/>
      <c r="T57" s="312"/>
      <c r="U57" s="316"/>
      <c r="V57" s="370" t="s">
        <v>239</v>
      </c>
      <c r="X57" s="377">
        <v>51</v>
      </c>
      <c r="Y57" s="378">
        <f t="shared" si="1"/>
        <v>2066</v>
      </c>
      <c r="Z57" s="307"/>
      <c r="AA57" s="307"/>
      <c r="AB57" s="308"/>
      <c r="AC57" s="309"/>
      <c r="AD57" s="307"/>
      <c r="AE57" s="310"/>
      <c r="AF57" s="308"/>
      <c r="AG57" s="322"/>
      <c r="AH57" s="375"/>
      <c r="AI57" s="307"/>
      <c r="AJ57" s="307"/>
      <c r="AK57" s="308"/>
      <c r="AL57" s="309"/>
      <c r="AM57" s="307"/>
      <c r="AN57" s="310"/>
      <c r="AO57" s="308"/>
      <c r="AP57" s="322"/>
      <c r="AR57" s="377">
        <v>51</v>
      </c>
      <c r="AS57" s="378">
        <f t="shared" si="2"/>
        <v>2066</v>
      </c>
      <c r="AT57" s="318"/>
      <c r="AU57" s="318"/>
      <c r="AV57" s="319"/>
      <c r="AW57" s="320"/>
      <c r="AX57" s="318"/>
      <c r="AY57" s="321"/>
      <c r="AZ57" s="319"/>
      <c r="BA57" s="320"/>
      <c r="BB57" s="376">
        <v>0</v>
      </c>
    </row>
    <row r="58" spans="2:54" s="351" customFormat="1" ht="19.95" customHeight="1">
      <c r="B58" s="377">
        <v>52</v>
      </c>
      <c r="C58" s="378">
        <f t="shared" si="0"/>
        <v>2067</v>
      </c>
      <c r="D58" s="307"/>
      <c r="E58" s="307"/>
      <c r="F58" s="308"/>
      <c r="G58" s="309"/>
      <c r="H58" s="307"/>
      <c r="I58" s="310"/>
      <c r="J58" s="308"/>
      <c r="K58" s="309"/>
      <c r="L58" s="370" t="s">
        <v>239</v>
      </c>
      <c r="N58" s="307"/>
      <c r="O58" s="311"/>
      <c r="P58" s="312"/>
      <c r="Q58" s="313"/>
      <c r="R58" s="314"/>
      <c r="S58" s="315"/>
      <c r="T58" s="312"/>
      <c r="U58" s="316"/>
      <c r="V58" s="370" t="s">
        <v>239</v>
      </c>
      <c r="X58" s="377">
        <v>52</v>
      </c>
      <c r="Y58" s="378">
        <f t="shared" si="1"/>
        <v>2067</v>
      </c>
      <c r="Z58" s="307"/>
      <c r="AA58" s="307"/>
      <c r="AB58" s="308"/>
      <c r="AC58" s="309"/>
      <c r="AD58" s="307"/>
      <c r="AE58" s="310"/>
      <c r="AF58" s="308"/>
      <c r="AG58" s="322"/>
      <c r="AH58" s="375"/>
      <c r="AI58" s="307"/>
      <c r="AJ58" s="307"/>
      <c r="AK58" s="308"/>
      <c r="AL58" s="309"/>
      <c r="AM58" s="307"/>
      <c r="AN58" s="310"/>
      <c r="AO58" s="308"/>
      <c r="AP58" s="322"/>
      <c r="AR58" s="377">
        <v>52</v>
      </c>
      <c r="AS58" s="378">
        <f t="shared" si="2"/>
        <v>2067</v>
      </c>
      <c r="AT58" s="318"/>
      <c r="AU58" s="318"/>
      <c r="AV58" s="319"/>
      <c r="AW58" s="320"/>
      <c r="AX58" s="318"/>
      <c r="AY58" s="321"/>
      <c r="AZ58" s="319"/>
      <c r="BA58" s="320"/>
      <c r="BB58" s="376">
        <v>0</v>
      </c>
    </row>
    <row r="59" spans="2:54" s="351" customFormat="1" ht="19.95" customHeight="1">
      <c r="B59" s="377">
        <v>53</v>
      </c>
      <c r="C59" s="378">
        <f t="shared" si="0"/>
        <v>2068</v>
      </c>
      <c r="D59" s="307"/>
      <c r="E59" s="307"/>
      <c r="F59" s="308"/>
      <c r="G59" s="309"/>
      <c r="H59" s="307"/>
      <c r="I59" s="310"/>
      <c r="J59" s="308"/>
      <c r="K59" s="309"/>
      <c r="L59" s="370" t="s">
        <v>239</v>
      </c>
      <c r="N59" s="307"/>
      <c r="O59" s="311"/>
      <c r="P59" s="312"/>
      <c r="Q59" s="313"/>
      <c r="R59" s="314"/>
      <c r="S59" s="315"/>
      <c r="T59" s="312"/>
      <c r="U59" s="316"/>
      <c r="V59" s="370" t="s">
        <v>239</v>
      </c>
      <c r="X59" s="377">
        <v>53</v>
      </c>
      <c r="Y59" s="378">
        <f t="shared" si="1"/>
        <v>2068</v>
      </c>
      <c r="Z59" s="307"/>
      <c r="AA59" s="307"/>
      <c r="AB59" s="308"/>
      <c r="AC59" s="309"/>
      <c r="AD59" s="307"/>
      <c r="AE59" s="310"/>
      <c r="AF59" s="308"/>
      <c r="AG59" s="322"/>
      <c r="AH59" s="375"/>
      <c r="AI59" s="307"/>
      <c r="AJ59" s="307"/>
      <c r="AK59" s="308"/>
      <c r="AL59" s="309"/>
      <c r="AM59" s="307"/>
      <c r="AN59" s="310"/>
      <c r="AO59" s="308"/>
      <c r="AP59" s="322"/>
      <c r="AR59" s="377">
        <v>53</v>
      </c>
      <c r="AS59" s="378">
        <f t="shared" si="2"/>
        <v>2068</v>
      </c>
      <c r="AT59" s="318"/>
      <c r="AU59" s="318"/>
      <c r="AV59" s="319"/>
      <c r="AW59" s="320"/>
      <c r="AX59" s="318"/>
      <c r="AY59" s="321"/>
      <c r="AZ59" s="319"/>
      <c r="BA59" s="320"/>
      <c r="BB59" s="376">
        <v>0</v>
      </c>
    </row>
    <row r="60" spans="2:54" s="351" customFormat="1" ht="19.95" customHeight="1">
      <c r="B60" s="377">
        <v>54</v>
      </c>
      <c r="C60" s="378">
        <f t="shared" si="0"/>
        <v>2069</v>
      </c>
      <c r="D60" s="307"/>
      <c r="E60" s="307"/>
      <c r="F60" s="308"/>
      <c r="G60" s="309"/>
      <c r="H60" s="307"/>
      <c r="I60" s="310"/>
      <c r="J60" s="308"/>
      <c r="K60" s="309"/>
      <c r="L60" s="370" t="s">
        <v>239</v>
      </c>
      <c r="N60" s="307"/>
      <c r="O60" s="311"/>
      <c r="P60" s="312"/>
      <c r="Q60" s="313"/>
      <c r="R60" s="314"/>
      <c r="S60" s="315"/>
      <c r="T60" s="312"/>
      <c r="U60" s="316"/>
      <c r="V60" s="370" t="s">
        <v>239</v>
      </c>
      <c r="X60" s="377">
        <v>54</v>
      </c>
      <c r="Y60" s="378">
        <f t="shared" si="1"/>
        <v>2069</v>
      </c>
      <c r="Z60" s="307"/>
      <c r="AA60" s="307"/>
      <c r="AB60" s="308"/>
      <c r="AC60" s="309"/>
      <c r="AD60" s="307"/>
      <c r="AE60" s="310"/>
      <c r="AF60" s="308"/>
      <c r="AG60" s="322"/>
      <c r="AH60" s="375"/>
      <c r="AI60" s="307"/>
      <c r="AJ60" s="307"/>
      <c r="AK60" s="308"/>
      <c r="AL60" s="309"/>
      <c r="AM60" s="307"/>
      <c r="AN60" s="310"/>
      <c r="AO60" s="308"/>
      <c r="AP60" s="322"/>
      <c r="AR60" s="377">
        <v>54</v>
      </c>
      <c r="AS60" s="378">
        <f t="shared" si="2"/>
        <v>2069</v>
      </c>
      <c r="AT60" s="318"/>
      <c r="AU60" s="318"/>
      <c r="AV60" s="319"/>
      <c r="AW60" s="320"/>
      <c r="AX60" s="318"/>
      <c r="AY60" s="321"/>
      <c r="AZ60" s="319"/>
      <c r="BA60" s="320"/>
      <c r="BB60" s="376">
        <v>0</v>
      </c>
    </row>
    <row r="61" spans="2:54" s="351" customFormat="1" ht="19.95" customHeight="1">
      <c r="B61" s="377">
        <v>55</v>
      </c>
      <c r="C61" s="378">
        <f t="shared" si="0"/>
        <v>2070</v>
      </c>
      <c r="D61" s="307"/>
      <c r="E61" s="307"/>
      <c r="F61" s="308"/>
      <c r="G61" s="309"/>
      <c r="H61" s="307"/>
      <c r="I61" s="310"/>
      <c r="J61" s="308"/>
      <c r="K61" s="309"/>
      <c r="L61" s="370" t="s">
        <v>239</v>
      </c>
      <c r="N61" s="307"/>
      <c r="O61" s="311"/>
      <c r="P61" s="312"/>
      <c r="Q61" s="313"/>
      <c r="R61" s="314"/>
      <c r="S61" s="315"/>
      <c r="T61" s="312"/>
      <c r="U61" s="316"/>
      <c r="V61" s="370" t="s">
        <v>239</v>
      </c>
      <c r="X61" s="377">
        <v>55</v>
      </c>
      <c r="Y61" s="378">
        <f t="shared" si="1"/>
        <v>2070</v>
      </c>
      <c r="Z61" s="307"/>
      <c r="AA61" s="307"/>
      <c r="AB61" s="308"/>
      <c r="AC61" s="309"/>
      <c r="AD61" s="307"/>
      <c r="AE61" s="310"/>
      <c r="AF61" s="308"/>
      <c r="AG61" s="322"/>
      <c r="AH61" s="375"/>
      <c r="AI61" s="307"/>
      <c r="AJ61" s="307"/>
      <c r="AK61" s="308"/>
      <c r="AL61" s="309"/>
      <c r="AM61" s="307"/>
      <c r="AN61" s="310"/>
      <c r="AO61" s="308"/>
      <c r="AP61" s="322"/>
      <c r="AR61" s="377">
        <v>55</v>
      </c>
      <c r="AS61" s="378">
        <f t="shared" si="2"/>
        <v>2070</v>
      </c>
      <c r="AT61" s="318"/>
      <c r="AU61" s="318"/>
      <c r="AV61" s="319"/>
      <c r="AW61" s="320"/>
      <c r="AX61" s="318"/>
      <c r="AY61" s="321"/>
      <c r="AZ61" s="319"/>
      <c r="BA61" s="320"/>
      <c r="BB61" s="376">
        <v>0</v>
      </c>
    </row>
    <row r="62" spans="2:54" s="351" customFormat="1" ht="19.95" customHeight="1">
      <c r="B62" s="377">
        <v>56</v>
      </c>
      <c r="C62" s="378">
        <f t="shared" si="0"/>
        <v>2071</v>
      </c>
      <c r="D62" s="307"/>
      <c r="E62" s="307"/>
      <c r="F62" s="308"/>
      <c r="G62" s="309"/>
      <c r="H62" s="307"/>
      <c r="I62" s="310"/>
      <c r="J62" s="308"/>
      <c r="K62" s="309"/>
      <c r="L62" s="370" t="s">
        <v>239</v>
      </c>
      <c r="N62" s="307"/>
      <c r="O62" s="311"/>
      <c r="P62" s="312"/>
      <c r="Q62" s="313"/>
      <c r="R62" s="314"/>
      <c r="S62" s="315"/>
      <c r="T62" s="312"/>
      <c r="U62" s="316"/>
      <c r="V62" s="370" t="s">
        <v>239</v>
      </c>
      <c r="X62" s="377">
        <v>56</v>
      </c>
      <c r="Y62" s="378">
        <f t="shared" si="1"/>
        <v>2071</v>
      </c>
      <c r="Z62" s="307"/>
      <c r="AA62" s="307"/>
      <c r="AB62" s="308"/>
      <c r="AC62" s="309"/>
      <c r="AD62" s="307"/>
      <c r="AE62" s="310"/>
      <c r="AF62" s="308"/>
      <c r="AG62" s="322"/>
      <c r="AH62" s="375"/>
      <c r="AI62" s="307"/>
      <c r="AJ62" s="307"/>
      <c r="AK62" s="308"/>
      <c r="AL62" s="309"/>
      <c r="AM62" s="307"/>
      <c r="AN62" s="310"/>
      <c r="AO62" s="308"/>
      <c r="AP62" s="322"/>
      <c r="AR62" s="377">
        <v>56</v>
      </c>
      <c r="AS62" s="378">
        <f t="shared" si="2"/>
        <v>2071</v>
      </c>
      <c r="AT62" s="318"/>
      <c r="AU62" s="318"/>
      <c r="AV62" s="319"/>
      <c r="AW62" s="320"/>
      <c r="AX62" s="318"/>
      <c r="AY62" s="321"/>
      <c r="AZ62" s="319"/>
      <c r="BA62" s="320"/>
      <c r="BB62" s="376">
        <v>0</v>
      </c>
    </row>
    <row r="63" spans="2:54" s="351" customFormat="1" ht="19.95" customHeight="1">
      <c r="B63" s="377">
        <v>57</v>
      </c>
      <c r="C63" s="378">
        <f t="shared" si="0"/>
        <v>2072</v>
      </c>
      <c r="D63" s="307"/>
      <c r="E63" s="307"/>
      <c r="F63" s="308"/>
      <c r="G63" s="309"/>
      <c r="H63" s="307"/>
      <c r="I63" s="310"/>
      <c r="J63" s="308"/>
      <c r="K63" s="309"/>
      <c r="L63" s="370" t="s">
        <v>239</v>
      </c>
      <c r="N63" s="307"/>
      <c r="O63" s="311"/>
      <c r="P63" s="312"/>
      <c r="Q63" s="313"/>
      <c r="R63" s="314"/>
      <c r="S63" s="315"/>
      <c r="T63" s="312"/>
      <c r="U63" s="316"/>
      <c r="V63" s="370" t="s">
        <v>239</v>
      </c>
      <c r="X63" s="377">
        <v>57</v>
      </c>
      <c r="Y63" s="378">
        <f t="shared" si="1"/>
        <v>2072</v>
      </c>
      <c r="Z63" s="307"/>
      <c r="AA63" s="307"/>
      <c r="AB63" s="308"/>
      <c r="AC63" s="309"/>
      <c r="AD63" s="307"/>
      <c r="AE63" s="310"/>
      <c r="AF63" s="308"/>
      <c r="AG63" s="322"/>
      <c r="AH63" s="375"/>
      <c r="AI63" s="307"/>
      <c r="AJ63" s="307"/>
      <c r="AK63" s="308"/>
      <c r="AL63" s="309"/>
      <c r="AM63" s="307"/>
      <c r="AN63" s="310"/>
      <c r="AO63" s="308"/>
      <c r="AP63" s="322"/>
      <c r="AR63" s="377">
        <v>57</v>
      </c>
      <c r="AS63" s="378">
        <f t="shared" si="2"/>
        <v>2072</v>
      </c>
      <c r="AT63" s="318"/>
      <c r="AU63" s="318"/>
      <c r="AV63" s="319"/>
      <c r="AW63" s="320"/>
      <c r="AX63" s="318"/>
      <c r="AY63" s="321"/>
      <c r="AZ63" s="319"/>
      <c r="BA63" s="320"/>
      <c r="BB63" s="376">
        <v>0</v>
      </c>
    </row>
    <row r="64" spans="2:54" s="351" customFormat="1" ht="19.95" customHeight="1">
      <c r="B64" s="377">
        <v>58</v>
      </c>
      <c r="C64" s="378">
        <f t="shared" si="0"/>
        <v>2073</v>
      </c>
      <c r="D64" s="307"/>
      <c r="E64" s="307"/>
      <c r="F64" s="308"/>
      <c r="G64" s="309"/>
      <c r="H64" s="307"/>
      <c r="I64" s="310"/>
      <c r="J64" s="308"/>
      <c r="K64" s="309"/>
      <c r="L64" s="370" t="s">
        <v>239</v>
      </c>
      <c r="N64" s="307"/>
      <c r="O64" s="311"/>
      <c r="P64" s="312"/>
      <c r="Q64" s="313"/>
      <c r="R64" s="314"/>
      <c r="S64" s="315"/>
      <c r="T64" s="312"/>
      <c r="U64" s="316"/>
      <c r="V64" s="370" t="s">
        <v>239</v>
      </c>
      <c r="X64" s="377">
        <v>58</v>
      </c>
      <c r="Y64" s="378">
        <f t="shared" si="1"/>
        <v>2073</v>
      </c>
      <c r="Z64" s="307"/>
      <c r="AA64" s="307"/>
      <c r="AB64" s="308"/>
      <c r="AC64" s="309"/>
      <c r="AD64" s="307"/>
      <c r="AE64" s="310"/>
      <c r="AF64" s="308"/>
      <c r="AG64" s="322"/>
      <c r="AH64" s="375"/>
      <c r="AI64" s="307"/>
      <c r="AJ64" s="307"/>
      <c r="AK64" s="308"/>
      <c r="AL64" s="309"/>
      <c r="AM64" s="307"/>
      <c r="AN64" s="310"/>
      <c r="AO64" s="308"/>
      <c r="AP64" s="322"/>
      <c r="AR64" s="377">
        <v>58</v>
      </c>
      <c r="AS64" s="378">
        <f t="shared" si="2"/>
        <v>2073</v>
      </c>
      <c r="AT64" s="318"/>
      <c r="AU64" s="318"/>
      <c r="AV64" s="319"/>
      <c r="AW64" s="320"/>
      <c r="AX64" s="318"/>
      <c r="AY64" s="321"/>
      <c r="AZ64" s="319"/>
      <c r="BA64" s="320"/>
      <c r="BB64" s="376">
        <v>0</v>
      </c>
    </row>
    <row r="65" spans="2:54" s="351" customFormat="1" ht="19.95" customHeight="1">
      <c r="B65" s="377">
        <v>59</v>
      </c>
      <c r="C65" s="378">
        <f t="shared" si="0"/>
        <v>2074</v>
      </c>
      <c r="D65" s="307"/>
      <c r="E65" s="307"/>
      <c r="F65" s="308"/>
      <c r="G65" s="309"/>
      <c r="H65" s="307"/>
      <c r="I65" s="310"/>
      <c r="J65" s="308"/>
      <c r="K65" s="309"/>
      <c r="L65" s="370" t="s">
        <v>239</v>
      </c>
      <c r="N65" s="307"/>
      <c r="O65" s="311"/>
      <c r="P65" s="312"/>
      <c r="Q65" s="313"/>
      <c r="R65" s="314"/>
      <c r="S65" s="315"/>
      <c r="T65" s="312"/>
      <c r="U65" s="316"/>
      <c r="V65" s="370" t="s">
        <v>239</v>
      </c>
      <c r="X65" s="377">
        <v>59</v>
      </c>
      <c r="Y65" s="378">
        <f t="shared" si="1"/>
        <v>2074</v>
      </c>
      <c r="Z65" s="307"/>
      <c r="AA65" s="307"/>
      <c r="AB65" s="308"/>
      <c r="AC65" s="309"/>
      <c r="AD65" s="307"/>
      <c r="AE65" s="310"/>
      <c r="AF65" s="308"/>
      <c r="AG65" s="322"/>
      <c r="AH65" s="375"/>
      <c r="AI65" s="307"/>
      <c r="AJ65" s="307"/>
      <c r="AK65" s="308"/>
      <c r="AL65" s="309"/>
      <c r="AM65" s="307"/>
      <c r="AN65" s="310"/>
      <c r="AO65" s="308"/>
      <c r="AP65" s="322"/>
      <c r="AR65" s="377">
        <v>59</v>
      </c>
      <c r="AS65" s="378">
        <f t="shared" si="2"/>
        <v>2074</v>
      </c>
      <c r="AT65" s="318"/>
      <c r="AU65" s="318"/>
      <c r="AV65" s="319"/>
      <c r="AW65" s="320"/>
      <c r="AX65" s="318"/>
      <c r="AY65" s="321"/>
      <c r="AZ65" s="319"/>
      <c r="BA65" s="320"/>
      <c r="BB65" s="376">
        <v>0</v>
      </c>
    </row>
    <row r="66" spans="2:54" s="351" customFormat="1" ht="19.95" customHeight="1">
      <c r="B66" s="377">
        <v>60</v>
      </c>
      <c r="C66" s="378">
        <f t="shared" si="0"/>
        <v>2075</v>
      </c>
      <c r="D66" s="307"/>
      <c r="E66" s="307"/>
      <c r="F66" s="308"/>
      <c r="G66" s="309"/>
      <c r="H66" s="307"/>
      <c r="I66" s="310"/>
      <c r="J66" s="308"/>
      <c r="K66" s="309"/>
      <c r="L66" s="370" t="s">
        <v>239</v>
      </c>
      <c r="N66" s="307"/>
      <c r="O66" s="311"/>
      <c r="P66" s="312"/>
      <c r="Q66" s="313"/>
      <c r="R66" s="314"/>
      <c r="S66" s="315"/>
      <c r="T66" s="312"/>
      <c r="U66" s="316"/>
      <c r="V66" s="370" t="s">
        <v>239</v>
      </c>
      <c r="X66" s="377">
        <v>60</v>
      </c>
      <c r="Y66" s="378">
        <f t="shared" si="1"/>
        <v>2075</v>
      </c>
      <c r="Z66" s="307"/>
      <c r="AA66" s="307"/>
      <c r="AB66" s="308"/>
      <c r="AC66" s="309"/>
      <c r="AD66" s="307"/>
      <c r="AE66" s="310"/>
      <c r="AF66" s="308"/>
      <c r="AG66" s="322"/>
      <c r="AH66" s="375"/>
      <c r="AI66" s="307"/>
      <c r="AJ66" s="307"/>
      <c r="AK66" s="308"/>
      <c r="AL66" s="309"/>
      <c r="AM66" s="307"/>
      <c r="AN66" s="310"/>
      <c r="AO66" s="308"/>
      <c r="AP66" s="322"/>
      <c r="AR66" s="377">
        <v>60</v>
      </c>
      <c r="AS66" s="378">
        <f t="shared" si="2"/>
        <v>2075</v>
      </c>
      <c r="AT66" s="318"/>
      <c r="AU66" s="318"/>
      <c r="AV66" s="319"/>
      <c r="AW66" s="320"/>
      <c r="AX66" s="318"/>
      <c r="AY66" s="321"/>
      <c r="AZ66" s="319"/>
      <c r="BA66" s="320"/>
      <c r="BB66" s="376">
        <v>0</v>
      </c>
    </row>
    <row r="67" spans="2:54" s="351" customFormat="1" ht="19.95" customHeight="1">
      <c r="B67" s="377">
        <v>61</v>
      </c>
      <c r="C67" s="378">
        <f t="shared" si="0"/>
        <v>2076</v>
      </c>
      <c r="D67" s="307"/>
      <c r="E67" s="307"/>
      <c r="F67" s="308"/>
      <c r="G67" s="309"/>
      <c r="H67" s="307"/>
      <c r="I67" s="310"/>
      <c r="J67" s="308"/>
      <c r="K67" s="309"/>
      <c r="L67" s="370" t="s">
        <v>239</v>
      </c>
      <c r="N67" s="307"/>
      <c r="O67" s="311"/>
      <c r="P67" s="312"/>
      <c r="Q67" s="313"/>
      <c r="R67" s="314"/>
      <c r="S67" s="315"/>
      <c r="T67" s="312"/>
      <c r="U67" s="316"/>
      <c r="V67" s="370" t="s">
        <v>239</v>
      </c>
      <c r="X67" s="377">
        <v>61</v>
      </c>
      <c r="Y67" s="378">
        <f t="shared" si="1"/>
        <v>2076</v>
      </c>
      <c r="Z67" s="307"/>
      <c r="AA67" s="307"/>
      <c r="AB67" s="308"/>
      <c r="AC67" s="309"/>
      <c r="AD67" s="307"/>
      <c r="AE67" s="310"/>
      <c r="AF67" s="308"/>
      <c r="AG67" s="322"/>
      <c r="AH67" s="375"/>
      <c r="AI67" s="307"/>
      <c r="AJ67" s="307"/>
      <c r="AK67" s="308"/>
      <c r="AL67" s="309"/>
      <c r="AM67" s="307"/>
      <c r="AN67" s="310"/>
      <c r="AO67" s="308"/>
      <c r="AP67" s="322"/>
      <c r="AR67" s="377">
        <v>61</v>
      </c>
      <c r="AS67" s="378">
        <f t="shared" si="2"/>
        <v>2076</v>
      </c>
      <c r="AT67" s="318"/>
      <c r="AU67" s="318"/>
      <c r="AV67" s="319"/>
      <c r="AW67" s="320"/>
      <c r="AX67" s="318"/>
      <c r="AY67" s="321"/>
      <c r="AZ67" s="319"/>
      <c r="BA67" s="320"/>
      <c r="BB67" s="376">
        <v>0</v>
      </c>
    </row>
    <row r="68" spans="2:54" s="351" customFormat="1" ht="19.95" customHeight="1">
      <c r="B68" s="377">
        <v>62</v>
      </c>
      <c r="C68" s="378">
        <f t="shared" si="0"/>
        <v>2077</v>
      </c>
      <c r="D68" s="307"/>
      <c r="E68" s="307"/>
      <c r="F68" s="308"/>
      <c r="G68" s="309"/>
      <c r="H68" s="307"/>
      <c r="I68" s="310"/>
      <c r="J68" s="308"/>
      <c r="K68" s="309"/>
      <c r="L68" s="370" t="s">
        <v>239</v>
      </c>
      <c r="N68" s="307"/>
      <c r="O68" s="311"/>
      <c r="P68" s="312"/>
      <c r="Q68" s="313"/>
      <c r="R68" s="314"/>
      <c r="S68" s="315"/>
      <c r="T68" s="312"/>
      <c r="U68" s="316"/>
      <c r="V68" s="370" t="s">
        <v>239</v>
      </c>
      <c r="X68" s="377">
        <v>62</v>
      </c>
      <c r="Y68" s="378">
        <f t="shared" si="1"/>
        <v>2077</v>
      </c>
      <c r="Z68" s="307"/>
      <c r="AA68" s="307"/>
      <c r="AB68" s="308"/>
      <c r="AC68" s="309"/>
      <c r="AD68" s="307"/>
      <c r="AE68" s="310"/>
      <c r="AF68" s="308"/>
      <c r="AG68" s="322"/>
      <c r="AH68" s="375"/>
      <c r="AI68" s="307"/>
      <c r="AJ68" s="307"/>
      <c r="AK68" s="308"/>
      <c r="AL68" s="309"/>
      <c r="AM68" s="307"/>
      <c r="AN68" s="310"/>
      <c r="AO68" s="308"/>
      <c r="AP68" s="322"/>
      <c r="AR68" s="377">
        <v>62</v>
      </c>
      <c r="AS68" s="378">
        <f t="shared" si="2"/>
        <v>2077</v>
      </c>
      <c r="AT68" s="318"/>
      <c r="AU68" s="318"/>
      <c r="AV68" s="319"/>
      <c r="AW68" s="320"/>
      <c r="AX68" s="318"/>
      <c r="AY68" s="321"/>
      <c r="AZ68" s="319"/>
      <c r="BA68" s="320"/>
      <c r="BB68" s="376">
        <v>0</v>
      </c>
    </row>
    <row r="69" spans="2:54" s="351" customFormat="1" ht="19.95" customHeight="1">
      <c r="B69" s="377">
        <v>63</v>
      </c>
      <c r="C69" s="378">
        <f t="shared" si="0"/>
        <v>2078</v>
      </c>
      <c r="D69" s="307"/>
      <c r="E69" s="307"/>
      <c r="F69" s="308"/>
      <c r="G69" s="309"/>
      <c r="H69" s="307"/>
      <c r="I69" s="310"/>
      <c r="J69" s="308"/>
      <c r="K69" s="309"/>
      <c r="L69" s="370" t="s">
        <v>239</v>
      </c>
      <c r="N69" s="307"/>
      <c r="O69" s="311"/>
      <c r="P69" s="312"/>
      <c r="Q69" s="313"/>
      <c r="R69" s="314"/>
      <c r="S69" s="315"/>
      <c r="T69" s="312"/>
      <c r="U69" s="316"/>
      <c r="V69" s="370" t="s">
        <v>239</v>
      </c>
      <c r="X69" s="377">
        <v>63</v>
      </c>
      <c r="Y69" s="378">
        <f t="shared" si="1"/>
        <v>2078</v>
      </c>
      <c r="Z69" s="307"/>
      <c r="AA69" s="307"/>
      <c r="AB69" s="308"/>
      <c r="AC69" s="309"/>
      <c r="AD69" s="307"/>
      <c r="AE69" s="310"/>
      <c r="AF69" s="308"/>
      <c r="AG69" s="322"/>
      <c r="AH69" s="375"/>
      <c r="AI69" s="307"/>
      <c r="AJ69" s="307"/>
      <c r="AK69" s="308"/>
      <c r="AL69" s="309"/>
      <c r="AM69" s="307"/>
      <c r="AN69" s="310"/>
      <c r="AO69" s="308"/>
      <c r="AP69" s="322"/>
      <c r="AR69" s="377">
        <v>63</v>
      </c>
      <c r="AS69" s="378">
        <f t="shared" si="2"/>
        <v>2078</v>
      </c>
      <c r="AT69" s="318"/>
      <c r="AU69" s="318"/>
      <c r="AV69" s="319"/>
      <c r="AW69" s="320"/>
      <c r="AX69" s="318"/>
      <c r="AY69" s="321"/>
      <c r="AZ69" s="319"/>
      <c r="BA69" s="320"/>
      <c r="BB69" s="376">
        <v>0</v>
      </c>
    </row>
    <row r="70" spans="2:54" s="351" customFormat="1" ht="19.95" customHeight="1">
      <c r="B70" s="377">
        <v>64</v>
      </c>
      <c r="C70" s="378">
        <f t="shared" si="0"/>
        <v>2079</v>
      </c>
      <c r="D70" s="307"/>
      <c r="E70" s="307"/>
      <c r="F70" s="308"/>
      <c r="G70" s="309"/>
      <c r="H70" s="307"/>
      <c r="I70" s="310"/>
      <c r="J70" s="308"/>
      <c r="K70" s="309"/>
      <c r="L70" s="370" t="s">
        <v>239</v>
      </c>
      <c r="N70" s="307"/>
      <c r="O70" s="311"/>
      <c r="P70" s="312"/>
      <c r="Q70" s="313"/>
      <c r="R70" s="314"/>
      <c r="S70" s="315"/>
      <c r="T70" s="312"/>
      <c r="U70" s="316"/>
      <c r="V70" s="370" t="s">
        <v>239</v>
      </c>
      <c r="X70" s="377">
        <v>64</v>
      </c>
      <c r="Y70" s="378">
        <f t="shared" si="1"/>
        <v>2079</v>
      </c>
      <c r="Z70" s="307"/>
      <c r="AA70" s="307"/>
      <c r="AB70" s="308"/>
      <c r="AC70" s="309"/>
      <c r="AD70" s="307"/>
      <c r="AE70" s="310"/>
      <c r="AF70" s="308"/>
      <c r="AG70" s="322"/>
      <c r="AH70" s="375"/>
      <c r="AI70" s="307"/>
      <c r="AJ70" s="307"/>
      <c r="AK70" s="308"/>
      <c r="AL70" s="309"/>
      <c r="AM70" s="307"/>
      <c r="AN70" s="310"/>
      <c r="AO70" s="308"/>
      <c r="AP70" s="322"/>
      <c r="AR70" s="377">
        <v>64</v>
      </c>
      <c r="AS70" s="378">
        <f t="shared" si="2"/>
        <v>2079</v>
      </c>
      <c r="AT70" s="318"/>
      <c r="AU70" s="318"/>
      <c r="AV70" s="319"/>
      <c r="AW70" s="320"/>
      <c r="AX70" s="318"/>
      <c r="AY70" s="321"/>
      <c r="AZ70" s="319"/>
      <c r="BA70" s="320"/>
      <c r="BB70" s="376">
        <v>0</v>
      </c>
    </row>
    <row r="71" spans="2:54" s="351" customFormat="1" ht="19.95" customHeight="1">
      <c r="B71" s="377">
        <v>65</v>
      </c>
      <c r="C71" s="378">
        <f t="shared" si="0"/>
        <v>2080</v>
      </c>
      <c r="D71" s="307"/>
      <c r="E71" s="307"/>
      <c r="F71" s="308"/>
      <c r="G71" s="309"/>
      <c r="H71" s="307"/>
      <c r="I71" s="310"/>
      <c r="J71" s="308"/>
      <c r="K71" s="309"/>
      <c r="L71" s="370" t="s">
        <v>239</v>
      </c>
      <c r="N71" s="307"/>
      <c r="O71" s="311"/>
      <c r="P71" s="312"/>
      <c r="Q71" s="313"/>
      <c r="R71" s="314"/>
      <c r="S71" s="315"/>
      <c r="T71" s="312"/>
      <c r="U71" s="316"/>
      <c r="V71" s="370" t="s">
        <v>239</v>
      </c>
      <c r="X71" s="377">
        <v>65</v>
      </c>
      <c r="Y71" s="378">
        <f t="shared" si="1"/>
        <v>2080</v>
      </c>
      <c r="Z71" s="307"/>
      <c r="AA71" s="307"/>
      <c r="AB71" s="308"/>
      <c r="AC71" s="309"/>
      <c r="AD71" s="307"/>
      <c r="AE71" s="310"/>
      <c r="AF71" s="308"/>
      <c r="AG71" s="322"/>
      <c r="AH71" s="375"/>
      <c r="AI71" s="307"/>
      <c r="AJ71" s="307"/>
      <c r="AK71" s="308"/>
      <c r="AL71" s="309"/>
      <c r="AM71" s="307"/>
      <c r="AN71" s="310"/>
      <c r="AO71" s="308"/>
      <c r="AP71" s="322"/>
      <c r="AR71" s="377">
        <v>65</v>
      </c>
      <c r="AS71" s="378">
        <f t="shared" si="2"/>
        <v>2080</v>
      </c>
      <c r="AT71" s="318"/>
      <c r="AU71" s="318"/>
      <c r="AV71" s="319"/>
      <c r="AW71" s="320"/>
      <c r="AX71" s="318"/>
      <c r="AY71" s="321"/>
      <c r="AZ71" s="319"/>
      <c r="BA71" s="320"/>
      <c r="BB71" s="376">
        <v>0</v>
      </c>
    </row>
    <row r="72" spans="2:54" s="351" customFormat="1" ht="19.95" customHeight="1">
      <c r="B72" s="377">
        <v>66</v>
      </c>
      <c r="C72" s="378">
        <f t="shared" si="0"/>
        <v>2081</v>
      </c>
      <c r="D72" s="307"/>
      <c r="E72" s="307"/>
      <c r="F72" s="308"/>
      <c r="G72" s="309"/>
      <c r="H72" s="307"/>
      <c r="I72" s="310"/>
      <c r="J72" s="308"/>
      <c r="K72" s="309"/>
      <c r="L72" s="370" t="s">
        <v>239</v>
      </c>
      <c r="N72" s="307"/>
      <c r="O72" s="311"/>
      <c r="P72" s="312"/>
      <c r="Q72" s="313"/>
      <c r="R72" s="314"/>
      <c r="S72" s="315"/>
      <c r="T72" s="312"/>
      <c r="U72" s="316"/>
      <c r="V72" s="370" t="s">
        <v>239</v>
      </c>
      <c r="X72" s="377">
        <v>66</v>
      </c>
      <c r="Y72" s="378">
        <f t="shared" si="1"/>
        <v>2081</v>
      </c>
      <c r="Z72" s="307"/>
      <c r="AA72" s="307"/>
      <c r="AB72" s="308"/>
      <c r="AC72" s="309"/>
      <c r="AD72" s="307"/>
      <c r="AE72" s="310"/>
      <c r="AF72" s="308"/>
      <c r="AG72" s="322"/>
      <c r="AH72" s="375"/>
      <c r="AI72" s="307"/>
      <c r="AJ72" s="307"/>
      <c r="AK72" s="308"/>
      <c r="AL72" s="309"/>
      <c r="AM72" s="307"/>
      <c r="AN72" s="310"/>
      <c r="AO72" s="308"/>
      <c r="AP72" s="322"/>
      <c r="AR72" s="377">
        <v>66</v>
      </c>
      <c r="AS72" s="378">
        <f t="shared" si="2"/>
        <v>2081</v>
      </c>
      <c r="AT72" s="318"/>
      <c r="AU72" s="318"/>
      <c r="AV72" s="319"/>
      <c r="AW72" s="320"/>
      <c r="AX72" s="318"/>
      <c r="AY72" s="321"/>
      <c r="AZ72" s="319"/>
      <c r="BA72" s="320"/>
      <c r="BB72" s="376">
        <v>0</v>
      </c>
    </row>
    <row r="73" spans="2:54" s="351" customFormat="1" ht="19.95" customHeight="1">
      <c r="B73" s="377">
        <v>67</v>
      </c>
      <c r="C73" s="378">
        <f t="shared" ref="C73:C81" si="3">C72+1</f>
        <v>2082</v>
      </c>
      <c r="D73" s="307"/>
      <c r="E73" s="307"/>
      <c r="F73" s="308"/>
      <c r="G73" s="309"/>
      <c r="H73" s="307"/>
      <c r="I73" s="310"/>
      <c r="J73" s="308"/>
      <c r="K73" s="309"/>
      <c r="L73" s="370" t="s">
        <v>239</v>
      </c>
      <c r="N73" s="307"/>
      <c r="O73" s="311"/>
      <c r="P73" s="312"/>
      <c r="Q73" s="313"/>
      <c r="R73" s="314"/>
      <c r="S73" s="315"/>
      <c r="T73" s="312"/>
      <c r="U73" s="316"/>
      <c r="V73" s="370" t="s">
        <v>239</v>
      </c>
      <c r="X73" s="377">
        <v>67</v>
      </c>
      <c r="Y73" s="378">
        <f t="shared" ref="Y73:Y81" si="4">Y72+1</f>
        <v>2082</v>
      </c>
      <c r="Z73" s="307"/>
      <c r="AA73" s="307"/>
      <c r="AB73" s="308"/>
      <c r="AC73" s="309"/>
      <c r="AD73" s="307"/>
      <c r="AE73" s="310"/>
      <c r="AF73" s="308"/>
      <c r="AG73" s="322"/>
      <c r="AH73" s="375"/>
      <c r="AI73" s="307"/>
      <c r="AJ73" s="307"/>
      <c r="AK73" s="308"/>
      <c r="AL73" s="309"/>
      <c r="AM73" s="307"/>
      <c r="AN73" s="310"/>
      <c r="AO73" s="308"/>
      <c r="AP73" s="322"/>
      <c r="AR73" s="377">
        <v>67</v>
      </c>
      <c r="AS73" s="378">
        <f t="shared" ref="AS73:AS81" si="5">AS72+1</f>
        <v>2082</v>
      </c>
      <c r="AT73" s="318"/>
      <c r="AU73" s="318"/>
      <c r="AV73" s="319"/>
      <c r="AW73" s="320"/>
      <c r="AX73" s="318"/>
      <c r="AY73" s="321"/>
      <c r="AZ73" s="319"/>
      <c r="BA73" s="320"/>
      <c r="BB73" s="376">
        <v>0</v>
      </c>
    </row>
    <row r="74" spans="2:54" s="351" customFormat="1" ht="19.95" customHeight="1">
      <c r="B74" s="377">
        <v>68</v>
      </c>
      <c r="C74" s="378">
        <f t="shared" si="3"/>
        <v>2083</v>
      </c>
      <c r="D74" s="307"/>
      <c r="E74" s="307"/>
      <c r="F74" s="308"/>
      <c r="G74" s="309"/>
      <c r="H74" s="307"/>
      <c r="I74" s="310"/>
      <c r="J74" s="308"/>
      <c r="K74" s="309"/>
      <c r="L74" s="370" t="s">
        <v>239</v>
      </c>
      <c r="N74" s="307"/>
      <c r="O74" s="311"/>
      <c r="P74" s="312"/>
      <c r="Q74" s="313"/>
      <c r="R74" s="314"/>
      <c r="S74" s="315"/>
      <c r="T74" s="312"/>
      <c r="U74" s="316"/>
      <c r="V74" s="370" t="s">
        <v>239</v>
      </c>
      <c r="X74" s="377">
        <v>68</v>
      </c>
      <c r="Y74" s="378">
        <f t="shared" si="4"/>
        <v>2083</v>
      </c>
      <c r="Z74" s="307"/>
      <c r="AA74" s="307"/>
      <c r="AB74" s="308"/>
      <c r="AC74" s="309"/>
      <c r="AD74" s="307"/>
      <c r="AE74" s="310"/>
      <c r="AF74" s="308"/>
      <c r="AG74" s="322"/>
      <c r="AH74" s="375"/>
      <c r="AI74" s="307"/>
      <c r="AJ74" s="307"/>
      <c r="AK74" s="308"/>
      <c r="AL74" s="309"/>
      <c r="AM74" s="307"/>
      <c r="AN74" s="310"/>
      <c r="AO74" s="308"/>
      <c r="AP74" s="322"/>
      <c r="AR74" s="377">
        <v>68</v>
      </c>
      <c r="AS74" s="378">
        <f t="shared" si="5"/>
        <v>2083</v>
      </c>
      <c r="AT74" s="318"/>
      <c r="AU74" s="318"/>
      <c r="AV74" s="319"/>
      <c r="AW74" s="320"/>
      <c r="AX74" s="318"/>
      <c r="AY74" s="321"/>
      <c r="AZ74" s="319"/>
      <c r="BA74" s="320"/>
      <c r="BB74" s="376">
        <v>0</v>
      </c>
    </row>
    <row r="75" spans="2:54" s="351" customFormat="1" ht="19.95" customHeight="1">
      <c r="B75" s="377">
        <v>69</v>
      </c>
      <c r="C75" s="378">
        <f t="shared" si="3"/>
        <v>2084</v>
      </c>
      <c r="D75" s="307"/>
      <c r="E75" s="307"/>
      <c r="F75" s="308"/>
      <c r="G75" s="309"/>
      <c r="H75" s="307"/>
      <c r="I75" s="310"/>
      <c r="J75" s="308"/>
      <c r="K75" s="309"/>
      <c r="L75" s="370" t="s">
        <v>239</v>
      </c>
      <c r="N75" s="307"/>
      <c r="O75" s="311"/>
      <c r="P75" s="312"/>
      <c r="Q75" s="313"/>
      <c r="R75" s="314"/>
      <c r="S75" s="315"/>
      <c r="T75" s="312"/>
      <c r="U75" s="316"/>
      <c r="V75" s="370" t="s">
        <v>239</v>
      </c>
      <c r="X75" s="377">
        <v>69</v>
      </c>
      <c r="Y75" s="378">
        <f t="shared" si="4"/>
        <v>2084</v>
      </c>
      <c r="Z75" s="307"/>
      <c r="AA75" s="307"/>
      <c r="AB75" s="308"/>
      <c r="AC75" s="309"/>
      <c r="AD75" s="307"/>
      <c r="AE75" s="310"/>
      <c r="AF75" s="308"/>
      <c r="AG75" s="322"/>
      <c r="AH75" s="375"/>
      <c r="AI75" s="307"/>
      <c r="AJ75" s="307"/>
      <c r="AK75" s="308"/>
      <c r="AL75" s="309"/>
      <c r="AM75" s="307"/>
      <c r="AN75" s="310"/>
      <c r="AO75" s="308"/>
      <c r="AP75" s="322"/>
      <c r="AR75" s="377">
        <v>69</v>
      </c>
      <c r="AS75" s="378">
        <f t="shared" si="5"/>
        <v>2084</v>
      </c>
      <c r="AT75" s="318"/>
      <c r="AU75" s="318"/>
      <c r="AV75" s="319"/>
      <c r="AW75" s="320"/>
      <c r="AX75" s="318"/>
      <c r="AY75" s="321"/>
      <c r="AZ75" s="319"/>
      <c r="BA75" s="320"/>
      <c r="BB75" s="376">
        <v>0</v>
      </c>
    </row>
    <row r="76" spans="2:54" s="351" customFormat="1" ht="19.95" customHeight="1">
      <c r="B76" s="377">
        <v>70</v>
      </c>
      <c r="C76" s="378">
        <f t="shared" si="3"/>
        <v>2085</v>
      </c>
      <c r="D76" s="307"/>
      <c r="E76" s="307"/>
      <c r="F76" s="308"/>
      <c r="G76" s="309"/>
      <c r="H76" s="307"/>
      <c r="I76" s="310"/>
      <c r="J76" s="308"/>
      <c r="K76" s="309"/>
      <c r="L76" s="370" t="s">
        <v>239</v>
      </c>
      <c r="N76" s="307"/>
      <c r="O76" s="311"/>
      <c r="P76" s="312"/>
      <c r="Q76" s="313"/>
      <c r="R76" s="314"/>
      <c r="S76" s="315"/>
      <c r="T76" s="312"/>
      <c r="U76" s="316"/>
      <c r="V76" s="370" t="s">
        <v>239</v>
      </c>
      <c r="X76" s="377">
        <v>70</v>
      </c>
      <c r="Y76" s="378">
        <f t="shared" si="4"/>
        <v>2085</v>
      </c>
      <c r="Z76" s="307"/>
      <c r="AA76" s="307"/>
      <c r="AB76" s="308"/>
      <c r="AC76" s="309"/>
      <c r="AD76" s="307"/>
      <c r="AE76" s="310"/>
      <c r="AF76" s="308"/>
      <c r="AG76" s="322"/>
      <c r="AH76" s="375"/>
      <c r="AI76" s="307"/>
      <c r="AJ76" s="307"/>
      <c r="AK76" s="308"/>
      <c r="AL76" s="309"/>
      <c r="AM76" s="307"/>
      <c r="AN76" s="310"/>
      <c r="AO76" s="308"/>
      <c r="AP76" s="322"/>
      <c r="AR76" s="377">
        <v>70</v>
      </c>
      <c r="AS76" s="378">
        <f t="shared" si="5"/>
        <v>2085</v>
      </c>
      <c r="AT76" s="318"/>
      <c r="AU76" s="318"/>
      <c r="AV76" s="319"/>
      <c r="AW76" s="320"/>
      <c r="AX76" s="318"/>
      <c r="AY76" s="321"/>
      <c r="AZ76" s="319"/>
      <c r="BA76" s="320"/>
      <c r="BB76" s="376">
        <v>0</v>
      </c>
    </row>
    <row r="77" spans="2:54" s="351" customFormat="1" ht="19.95" customHeight="1">
      <c r="B77" s="377">
        <v>71</v>
      </c>
      <c r="C77" s="378">
        <f t="shared" si="3"/>
        <v>2086</v>
      </c>
      <c r="D77" s="307"/>
      <c r="E77" s="307"/>
      <c r="F77" s="308"/>
      <c r="G77" s="309"/>
      <c r="H77" s="307"/>
      <c r="I77" s="310"/>
      <c r="J77" s="308"/>
      <c r="K77" s="309"/>
      <c r="L77" s="370" t="s">
        <v>239</v>
      </c>
      <c r="N77" s="307"/>
      <c r="O77" s="311"/>
      <c r="P77" s="312"/>
      <c r="Q77" s="313"/>
      <c r="R77" s="314"/>
      <c r="S77" s="315"/>
      <c r="T77" s="312"/>
      <c r="U77" s="316"/>
      <c r="V77" s="370" t="s">
        <v>239</v>
      </c>
      <c r="X77" s="377">
        <v>71</v>
      </c>
      <c r="Y77" s="378">
        <f t="shared" si="4"/>
        <v>2086</v>
      </c>
      <c r="Z77" s="307"/>
      <c r="AA77" s="307"/>
      <c r="AB77" s="308"/>
      <c r="AC77" s="309"/>
      <c r="AD77" s="307"/>
      <c r="AE77" s="310"/>
      <c r="AF77" s="308"/>
      <c r="AG77" s="322"/>
      <c r="AH77" s="375"/>
      <c r="AI77" s="307"/>
      <c r="AJ77" s="307"/>
      <c r="AK77" s="308"/>
      <c r="AL77" s="309"/>
      <c r="AM77" s="307"/>
      <c r="AN77" s="310"/>
      <c r="AO77" s="308"/>
      <c r="AP77" s="322"/>
      <c r="AR77" s="377">
        <v>71</v>
      </c>
      <c r="AS77" s="378">
        <f t="shared" si="5"/>
        <v>2086</v>
      </c>
      <c r="AT77" s="318"/>
      <c r="AU77" s="318"/>
      <c r="AV77" s="319"/>
      <c r="AW77" s="320"/>
      <c r="AX77" s="318"/>
      <c r="AY77" s="321"/>
      <c r="AZ77" s="319"/>
      <c r="BA77" s="320"/>
      <c r="BB77" s="376">
        <v>0</v>
      </c>
    </row>
    <row r="78" spans="2:54" s="351" customFormat="1" ht="19.95" customHeight="1">
      <c r="B78" s="377">
        <v>72</v>
      </c>
      <c r="C78" s="378">
        <f t="shared" si="3"/>
        <v>2087</v>
      </c>
      <c r="D78" s="307"/>
      <c r="E78" s="307"/>
      <c r="F78" s="308"/>
      <c r="G78" s="309"/>
      <c r="H78" s="307"/>
      <c r="I78" s="310"/>
      <c r="J78" s="308"/>
      <c r="K78" s="309"/>
      <c r="L78" s="370" t="s">
        <v>239</v>
      </c>
      <c r="N78" s="307"/>
      <c r="O78" s="311"/>
      <c r="P78" s="312"/>
      <c r="Q78" s="313"/>
      <c r="R78" s="314"/>
      <c r="S78" s="315"/>
      <c r="T78" s="312"/>
      <c r="U78" s="316"/>
      <c r="V78" s="370" t="s">
        <v>239</v>
      </c>
      <c r="X78" s="377">
        <v>72</v>
      </c>
      <c r="Y78" s="378">
        <f t="shared" si="4"/>
        <v>2087</v>
      </c>
      <c r="Z78" s="307"/>
      <c r="AA78" s="307"/>
      <c r="AB78" s="308"/>
      <c r="AC78" s="309"/>
      <c r="AD78" s="307"/>
      <c r="AE78" s="310"/>
      <c r="AF78" s="308"/>
      <c r="AG78" s="322"/>
      <c r="AH78" s="375"/>
      <c r="AI78" s="307"/>
      <c r="AJ78" s="307"/>
      <c r="AK78" s="308"/>
      <c r="AL78" s="309"/>
      <c r="AM78" s="307"/>
      <c r="AN78" s="310"/>
      <c r="AO78" s="308"/>
      <c r="AP78" s="322"/>
      <c r="AR78" s="377">
        <v>72</v>
      </c>
      <c r="AS78" s="378">
        <f t="shared" si="5"/>
        <v>2087</v>
      </c>
      <c r="AT78" s="318"/>
      <c r="AU78" s="318"/>
      <c r="AV78" s="319"/>
      <c r="AW78" s="320"/>
      <c r="AX78" s="318"/>
      <c r="AY78" s="321"/>
      <c r="AZ78" s="319"/>
      <c r="BA78" s="320"/>
      <c r="BB78" s="376">
        <v>0</v>
      </c>
    </row>
    <row r="79" spans="2:54" s="351" customFormat="1" ht="19.95" customHeight="1">
      <c r="B79" s="377">
        <v>73</v>
      </c>
      <c r="C79" s="378">
        <f t="shared" si="3"/>
        <v>2088</v>
      </c>
      <c r="D79" s="307"/>
      <c r="E79" s="307"/>
      <c r="F79" s="308"/>
      <c r="G79" s="309"/>
      <c r="H79" s="307"/>
      <c r="I79" s="310"/>
      <c r="J79" s="308"/>
      <c r="K79" s="309"/>
      <c r="L79" s="370" t="s">
        <v>239</v>
      </c>
      <c r="N79" s="307"/>
      <c r="O79" s="311"/>
      <c r="P79" s="312"/>
      <c r="Q79" s="313"/>
      <c r="R79" s="314"/>
      <c r="S79" s="315"/>
      <c r="T79" s="312"/>
      <c r="U79" s="316"/>
      <c r="V79" s="370" t="s">
        <v>239</v>
      </c>
      <c r="X79" s="377">
        <v>73</v>
      </c>
      <c r="Y79" s="378">
        <f t="shared" si="4"/>
        <v>2088</v>
      </c>
      <c r="Z79" s="307"/>
      <c r="AA79" s="307"/>
      <c r="AB79" s="308"/>
      <c r="AC79" s="309"/>
      <c r="AD79" s="307"/>
      <c r="AE79" s="310"/>
      <c r="AF79" s="308"/>
      <c r="AG79" s="322"/>
      <c r="AH79" s="375"/>
      <c r="AI79" s="307"/>
      <c r="AJ79" s="307"/>
      <c r="AK79" s="308"/>
      <c r="AL79" s="309"/>
      <c r="AM79" s="307"/>
      <c r="AN79" s="310"/>
      <c r="AO79" s="308"/>
      <c r="AP79" s="322"/>
      <c r="AR79" s="377">
        <v>73</v>
      </c>
      <c r="AS79" s="378">
        <f t="shared" si="5"/>
        <v>2088</v>
      </c>
      <c r="AT79" s="318"/>
      <c r="AU79" s="318"/>
      <c r="AV79" s="319"/>
      <c r="AW79" s="320"/>
      <c r="AX79" s="318"/>
      <c r="AY79" s="321"/>
      <c r="AZ79" s="319"/>
      <c r="BA79" s="320"/>
      <c r="BB79" s="376">
        <v>0</v>
      </c>
    </row>
    <row r="80" spans="2:54" s="351" customFormat="1" ht="19.95" customHeight="1">
      <c r="B80" s="377">
        <v>74</v>
      </c>
      <c r="C80" s="378">
        <f t="shared" si="3"/>
        <v>2089</v>
      </c>
      <c r="D80" s="307"/>
      <c r="E80" s="307"/>
      <c r="F80" s="308"/>
      <c r="G80" s="309"/>
      <c r="H80" s="307"/>
      <c r="I80" s="310"/>
      <c r="J80" s="308"/>
      <c r="K80" s="309"/>
      <c r="L80" s="370" t="s">
        <v>239</v>
      </c>
      <c r="N80" s="307"/>
      <c r="O80" s="311"/>
      <c r="P80" s="312"/>
      <c r="Q80" s="313"/>
      <c r="R80" s="314"/>
      <c r="S80" s="315"/>
      <c r="T80" s="312"/>
      <c r="U80" s="316"/>
      <c r="V80" s="370" t="s">
        <v>239</v>
      </c>
      <c r="X80" s="377">
        <v>74</v>
      </c>
      <c r="Y80" s="378">
        <f t="shared" si="4"/>
        <v>2089</v>
      </c>
      <c r="Z80" s="307"/>
      <c r="AA80" s="307"/>
      <c r="AB80" s="308"/>
      <c r="AC80" s="309"/>
      <c r="AD80" s="307"/>
      <c r="AE80" s="310"/>
      <c r="AF80" s="308"/>
      <c r="AG80" s="322"/>
      <c r="AH80" s="375"/>
      <c r="AI80" s="307"/>
      <c r="AJ80" s="307"/>
      <c r="AK80" s="308"/>
      <c r="AL80" s="309"/>
      <c r="AM80" s="307"/>
      <c r="AN80" s="310"/>
      <c r="AO80" s="308"/>
      <c r="AP80" s="322"/>
      <c r="AR80" s="377">
        <v>74</v>
      </c>
      <c r="AS80" s="378">
        <f t="shared" si="5"/>
        <v>2089</v>
      </c>
      <c r="AT80" s="318"/>
      <c r="AU80" s="318"/>
      <c r="AV80" s="319"/>
      <c r="AW80" s="320"/>
      <c r="AX80" s="318"/>
      <c r="AY80" s="321"/>
      <c r="AZ80" s="319"/>
      <c r="BA80" s="320"/>
      <c r="BB80" s="376">
        <v>0</v>
      </c>
    </row>
    <row r="81" spans="2:54" s="351" customFormat="1" ht="19.95" customHeight="1" thickBot="1">
      <c r="B81" s="363">
        <v>75</v>
      </c>
      <c r="C81" s="378">
        <f t="shared" si="3"/>
        <v>2090</v>
      </c>
      <c r="D81" s="328"/>
      <c r="E81" s="328"/>
      <c r="F81" s="329"/>
      <c r="G81" s="330"/>
      <c r="H81" s="328"/>
      <c r="I81" s="331"/>
      <c r="J81" s="329"/>
      <c r="K81" s="330"/>
      <c r="L81" s="379" t="s">
        <v>239</v>
      </c>
      <c r="N81" s="328"/>
      <c r="O81" s="323"/>
      <c r="P81" s="324"/>
      <c r="Q81" s="325"/>
      <c r="R81" s="332"/>
      <c r="S81" s="326"/>
      <c r="T81" s="324"/>
      <c r="U81" s="327"/>
      <c r="V81" s="370" t="s">
        <v>239</v>
      </c>
      <c r="X81" s="363">
        <v>75</v>
      </c>
      <c r="Y81" s="378">
        <f t="shared" si="4"/>
        <v>2090</v>
      </c>
      <c r="Z81" s="328"/>
      <c r="AA81" s="328"/>
      <c r="AB81" s="329"/>
      <c r="AC81" s="330"/>
      <c r="AD81" s="328"/>
      <c r="AE81" s="331"/>
      <c r="AF81" s="329"/>
      <c r="AG81" s="333"/>
      <c r="AH81" s="375"/>
      <c r="AI81" s="328"/>
      <c r="AJ81" s="328"/>
      <c r="AK81" s="329"/>
      <c r="AL81" s="330"/>
      <c r="AM81" s="328"/>
      <c r="AN81" s="331"/>
      <c r="AO81" s="329"/>
      <c r="AP81" s="333"/>
      <c r="AR81" s="363">
        <v>75</v>
      </c>
      <c r="AS81" s="378">
        <f t="shared" si="5"/>
        <v>2090</v>
      </c>
      <c r="AT81" s="334"/>
      <c r="AU81" s="334"/>
      <c r="AV81" s="335"/>
      <c r="AW81" s="336"/>
      <c r="AX81" s="334"/>
      <c r="AY81" s="337"/>
      <c r="AZ81" s="335"/>
      <c r="BA81" s="336"/>
      <c r="BB81" s="380">
        <v>0</v>
      </c>
    </row>
    <row r="82" spans="2:54" s="351" customFormat="1" ht="124.95" customHeight="1" thickBot="1">
      <c r="B82" s="381"/>
      <c r="C82" s="381"/>
      <c r="D82" s="382" t="s">
        <v>18</v>
      </c>
      <c r="E82" s="383" t="s">
        <v>16</v>
      </c>
      <c r="F82" s="384" t="s">
        <v>27</v>
      </c>
      <c r="G82" s="385" t="s">
        <v>17</v>
      </c>
      <c r="H82" s="386" t="s">
        <v>28</v>
      </c>
      <c r="I82" s="387" t="s">
        <v>29</v>
      </c>
      <c r="J82" s="388" t="s">
        <v>10</v>
      </c>
      <c r="K82" s="389" t="s">
        <v>30</v>
      </c>
      <c r="L82" s="596" t="s">
        <v>257</v>
      </c>
      <c r="N82" s="382" t="s">
        <v>18</v>
      </c>
      <c r="O82" s="383" t="s">
        <v>16</v>
      </c>
      <c r="P82" s="384" t="s">
        <v>27</v>
      </c>
      <c r="Q82" s="385" t="s">
        <v>17</v>
      </c>
      <c r="R82" s="386" t="s">
        <v>28</v>
      </c>
      <c r="S82" s="387" t="s">
        <v>29</v>
      </c>
      <c r="T82" s="388" t="s">
        <v>10</v>
      </c>
      <c r="U82" s="389" t="s">
        <v>30</v>
      </c>
      <c r="V82" s="390"/>
      <c r="X82" s="391"/>
      <c r="Y82" s="391"/>
      <c r="Z82" s="382" t="s">
        <v>18</v>
      </c>
      <c r="AA82" s="383" t="s">
        <v>16</v>
      </c>
      <c r="AB82" s="384" t="s">
        <v>27</v>
      </c>
      <c r="AC82" s="385" t="s">
        <v>17</v>
      </c>
      <c r="AD82" s="386" t="s">
        <v>28</v>
      </c>
      <c r="AE82" s="387" t="s">
        <v>29</v>
      </c>
      <c r="AF82" s="388" t="s">
        <v>10</v>
      </c>
      <c r="AG82" s="389" t="s">
        <v>30</v>
      </c>
      <c r="AH82" s="375"/>
      <c r="AI82" s="382" t="s">
        <v>18</v>
      </c>
      <c r="AJ82" s="383" t="s">
        <v>16</v>
      </c>
      <c r="AK82" s="384" t="s">
        <v>27</v>
      </c>
      <c r="AL82" s="385" t="s">
        <v>17</v>
      </c>
      <c r="AM82" s="386" t="s">
        <v>28</v>
      </c>
      <c r="AN82" s="387" t="s">
        <v>29</v>
      </c>
      <c r="AO82" s="388" t="s">
        <v>10</v>
      </c>
      <c r="AP82" s="389" t="s">
        <v>30</v>
      </c>
      <c r="AR82" s="391"/>
      <c r="AS82" s="391"/>
      <c r="AT82" s="392" t="s">
        <v>18</v>
      </c>
      <c r="AU82" s="393" t="s">
        <v>16</v>
      </c>
      <c r="AV82" s="394" t="s">
        <v>27</v>
      </c>
      <c r="AW82" s="395" t="s">
        <v>17</v>
      </c>
      <c r="AX82" s="396" t="s">
        <v>28</v>
      </c>
      <c r="AY82" s="397" t="s">
        <v>29</v>
      </c>
      <c r="AZ82" s="398" t="s">
        <v>10</v>
      </c>
      <c r="BA82" s="399" t="s">
        <v>30</v>
      </c>
      <c r="BB82" s="391"/>
    </row>
    <row r="83" spans="2:54" s="402" customFormat="1" ht="49.95" customHeight="1" thickBot="1">
      <c r="B83" s="400"/>
      <c r="C83" s="400"/>
      <c r="D83" s="401" t="s">
        <v>143</v>
      </c>
      <c r="E83" s="401" t="s">
        <v>144</v>
      </c>
      <c r="F83" s="401" t="s">
        <v>145</v>
      </c>
      <c r="G83" s="401" t="s">
        <v>146</v>
      </c>
      <c r="H83" s="401" t="s">
        <v>147</v>
      </c>
      <c r="I83" s="401" t="s">
        <v>148</v>
      </c>
      <c r="J83" s="401" t="s">
        <v>149</v>
      </c>
      <c r="K83" s="401" t="s">
        <v>150</v>
      </c>
      <c r="L83" s="298"/>
      <c r="N83" s="298" t="s">
        <v>151</v>
      </c>
      <c r="O83" s="298" t="s">
        <v>152</v>
      </c>
      <c r="P83" s="298" t="s">
        <v>153</v>
      </c>
      <c r="Q83" s="298" t="s">
        <v>154</v>
      </c>
      <c r="R83" s="298" t="s">
        <v>155</v>
      </c>
      <c r="S83" s="298" t="s">
        <v>156</v>
      </c>
      <c r="T83" s="298" t="s">
        <v>157</v>
      </c>
      <c r="U83" s="298" t="s">
        <v>158</v>
      </c>
      <c r="V83" s="299"/>
      <c r="AR83" s="403" t="s">
        <v>96</v>
      </c>
      <c r="AS83" s="404"/>
      <c r="AT83" s="405">
        <v>-215025.93536222278</v>
      </c>
      <c r="AU83" s="406">
        <v>-215025.93536222278</v>
      </c>
      <c r="AV83" s="407">
        <v>-215025.93536222278</v>
      </c>
      <c r="AW83" s="406">
        <v>-215025.93536222278</v>
      </c>
      <c r="AX83" s="408">
        <v>-150986.95690814857</v>
      </c>
      <c r="AY83" s="407">
        <v>-63493.478454074255</v>
      </c>
      <c r="AZ83" s="407">
        <v>-135532.45690814851</v>
      </c>
      <c r="BA83" s="409">
        <v>-263610.41381629702</v>
      </c>
    </row>
    <row r="84" spans="2:54" s="402" customFormat="1" ht="15" customHeight="1">
      <c r="B84" s="400"/>
      <c r="C84" s="400"/>
      <c r="D84" s="410" t="s">
        <v>159</v>
      </c>
      <c r="E84" s="410" t="s">
        <v>160</v>
      </c>
      <c r="F84" s="410" t="s">
        <v>161</v>
      </c>
      <c r="G84" s="410" t="s">
        <v>162</v>
      </c>
      <c r="H84" s="410" t="s">
        <v>163</v>
      </c>
      <c r="I84" s="410" t="s">
        <v>164</v>
      </c>
      <c r="J84" s="410" t="s">
        <v>165</v>
      </c>
      <c r="K84" s="410" t="s">
        <v>166</v>
      </c>
      <c r="L84" s="298"/>
      <c r="N84" s="298" t="s">
        <v>167</v>
      </c>
      <c r="O84" s="298" t="s">
        <v>168</v>
      </c>
      <c r="P84" s="298" t="s">
        <v>169</v>
      </c>
      <c r="Q84" s="298" t="s">
        <v>170</v>
      </c>
      <c r="R84" s="298" t="s">
        <v>171</v>
      </c>
      <c r="S84" s="298" t="s">
        <v>172</v>
      </c>
      <c r="T84" s="298" t="s">
        <v>173</v>
      </c>
      <c r="U84" s="298" t="s">
        <v>174</v>
      </c>
      <c r="V84" s="298"/>
    </row>
    <row r="85" spans="2:54" s="402" customFormat="1" ht="15" customHeight="1">
      <c r="B85" s="400"/>
      <c r="C85" s="400"/>
      <c r="D85" s="410" t="s">
        <v>175</v>
      </c>
      <c r="E85" s="410" t="s">
        <v>176</v>
      </c>
      <c r="F85" s="410" t="s">
        <v>177</v>
      </c>
      <c r="G85" s="410" t="s">
        <v>178</v>
      </c>
      <c r="H85" s="410" t="s">
        <v>179</v>
      </c>
      <c r="I85" s="410" t="s">
        <v>180</v>
      </c>
      <c r="J85" s="410" t="s">
        <v>181</v>
      </c>
      <c r="K85" s="410" t="s">
        <v>182</v>
      </c>
      <c r="L85" s="298"/>
      <c r="N85" s="298" t="s">
        <v>183</v>
      </c>
      <c r="O85" s="298" t="s">
        <v>184</v>
      </c>
      <c r="P85" s="298" t="s">
        <v>185</v>
      </c>
      <c r="Q85" s="298" t="s">
        <v>186</v>
      </c>
      <c r="R85" s="298" t="s">
        <v>187</v>
      </c>
      <c r="S85" s="298" t="s">
        <v>188</v>
      </c>
      <c r="T85" s="298" t="s">
        <v>189</v>
      </c>
      <c r="U85" s="298" t="s">
        <v>190</v>
      </c>
      <c r="V85" s="298"/>
    </row>
    <row r="86" spans="2:54" s="402" customFormat="1" ht="15" customHeight="1">
      <c r="B86" s="400"/>
      <c r="C86" s="400"/>
      <c r="D86" s="410" t="s">
        <v>191</v>
      </c>
      <c r="E86" s="410" t="s">
        <v>192</v>
      </c>
      <c r="F86" s="410" t="s">
        <v>193</v>
      </c>
      <c r="G86" s="410" t="s">
        <v>194</v>
      </c>
      <c r="H86" s="410" t="s">
        <v>195</v>
      </c>
      <c r="I86" s="410" t="s">
        <v>196</v>
      </c>
      <c r="J86" s="410" t="s">
        <v>197</v>
      </c>
      <c r="K86" s="410" t="s">
        <v>198</v>
      </c>
      <c r="L86" s="298"/>
      <c r="N86" s="298" t="s">
        <v>199</v>
      </c>
      <c r="O86" s="298" t="s">
        <v>200</v>
      </c>
      <c r="P86" s="298" t="s">
        <v>201</v>
      </c>
      <c r="Q86" s="298" t="s">
        <v>202</v>
      </c>
      <c r="R86" s="298" t="s">
        <v>203</v>
      </c>
      <c r="S86" s="298" t="s">
        <v>204</v>
      </c>
      <c r="T86" s="298" t="s">
        <v>205</v>
      </c>
      <c r="U86" s="298" t="s">
        <v>206</v>
      </c>
      <c r="V86" s="298"/>
    </row>
    <row r="87" spans="2:54" s="413" customFormat="1" ht="15" customHeight="1">
      <c r="B87" s="411"/>
      <c r="C87" s="411"/>
      <c r="D87" s="402" t="s">
        <v>207</v>
      </c>
      <c r="E87" s="402" t="s">
        <v>208</v>
      </c>
      <c r="F87" s="402" t="s">
        <v>209</v>
      </c>
      <c r="G87" s="402" t="s">
        <v>210</v>
      </c>
      <c r="H87" s="402" t="s">
        <v>211</v>
      </c>
      <c r="I87" s="402" t="s">
        <v>212</v>
      </c>
      <c r="J87" s="402" t="s">
        <v>213</v>
      </c>
      <c r="K87" s="402" t="s">
        <v>214</v>
      </c>
      <c r="L87" s="412"/>
      <c r="N87" s="412"/>
      <c r="O87" s="412"/>
      <c r="P87" s="412"/>
      <c r="Q87" s="412"/>
      <c r="R87" s="412"/>
      <c r="S87" s="412"/>
      <c r="T87" s="412"/>
      <c r="U87" s="412"/>
      <c r="V87" s="412"/>
    </row>
    <row r="88" spans="2:54" s="413" customFormat="1" ht="15" customHeight="1">
      <c r="B88" s="411"/>
      <c r="C88" s="411"/>
      <c r="D88" s="298" t="s">
        <v>215</v>
      </c>
      <c r="E88" s="298" t="s">
        <v>216</v>
      </c>
      <c r="F88" s="298" t="s">
        <v>217</v>
      </c>
      <c r="G88" s="298" t="s">
        <v>218</v>
      </c>
      <c r="H88" s="298" t="s">
        <v>219</v>
      </c>
      <c r="I88" s="298" t="s">
        <v>220</v>
      </c>
      <c r="J88" s="298" t="s">
        <v>221</v>
      </c>
      <c r="K88" s="298" t="s">
        <v>222</v>
      </c>
      <c r="L88" s="412"/>
      <c r="N88" s="412"/>
      <c r="O88" s="412"/>
      <c r="P88" s="412"/>
      <c r="Q88" s="412"/>
      <c r="R88" s="412"/>
      <c r="S88" s="412"/>
      <c r="T88" s="412"/>
      <c r="U88" s="412"/>
      <c r="V88" s="412"/>
    </row>
    <row r="89" spans="2:54" s="413" customFormat="1" ht="15" customHeight="1">
      <c r="B89" s="411"/>
      <c r="C89" s="411"/>
      <c r="D89" s="298" t="s">
        <v>223</v>
      </c>
      <c r="E89" s="298" t="s">
        <v>224</v>
      </c>
      <c r="F89" s="298" t="s">
        <v>225</v>
      </c>
      <c r="G89" s="298" t="s">
        <v>226</v>
      </c>
      <c r="H89" s="298" t="s">
        <v>227</v>
      </c>
      <c r="I89" s="298" t="s">
        <v>228</v>
      </c>
      <c r="J89" s="298" t="s">
        <v>229</v>
      </c>
      <c r="K89" s="298" t="s">
        <v>230</v>
      </c>
      <c r="L89" s="412"/>
      <c r="N89" s="412"/>
      <c r="O89" s="412"/>
      <c r="P89" s="412"/>
      <c r="Q89" s="412"/>
      <c r="R89" s="412"/>
      <c r="S89" s="412"/>
      <c r="T89" s="412"/>
      <c r="U89" s="412"/>
      <c r="V89" s="412"/>
    </row>
    <row r="90" spans="2:54" s="413" customFormat="1" ht="15" customHeight="1">
      <c r="B90" s="411"/>
      <c r="C90" s="411"/>
      <c r="D90" s="298" t="s">
        <v>231</v>
      </c>
      <c r="E90" s="298" t="s">
        <v>232</v>
      </c>
      <c r="F90" s="298" t="s">
        <v>233</v>
      </c>
      <c r="G90" s="298" t="s">
        <v>234</v>
      </c>
      <c r="H90" s="298" t="s">
        <v>235</v>
      </c>
      <c r="I90" s="298" t="s">
        <v>236</v>
      </c>
      <c r="J90" s="298" t="s">
        <v>237</v>
      </c>
      <c r="K90" s="298" t="s">
        <v>238</v>
      </c>
      <c r="L90" s="412"/>
      <c r="N90" s="412"/>
      <c r="O90" s="412"/>
      <c r="P90" s="412"/>
      <c r="Q90" s="412"/>
      <c r="R90" s="412"/>
      <c r="S90" s="412"/>
      <c r="T90" s="412"/>
      <c r="U90" s="412"/>
      <c r="V90" s="412"/>
    </row>
    <row r="91" spans="2:54" s="415" customFormat="1" ht="15" customHeight="1">
      <c r="B91" s="414"/>
      <c r="C91" s="414"/>
      <c r="L91" s="416"/>
      <c r="N91" s="416"/>
      <c r="O91" s="416"/>
      <c r="P91" s="416"/>
      <c r="Q91" s="416"/>
      <c r="R91" s="416"/>
      <c r="S91" s="416"/>
      <c r="T91" s="416"/>
      <c r="U91" s="416"/>
      <c r="V91" s="416"/>
    </row>
    <row r="92" spans="2:54" s="415" customFormat="1" ht="15" customHeight="1">
      <c r="B92" s="414"/>
      <c r="C92" s="414"/>
      <c r="L92" s="416"/>
      <c r="N92" s="416"/>
      <c r="O92" s="416"/>
      <c r="P92" s="416"/>
      <c r="Q92" s="416"/>
      <c r="R92" s="416"/>
      <c r="S92" s="416"/>
      <c r="T92" s="416"/>
      <c r="U92" s="416"/>
      <c r="V92" s="416"/>
    </row>
    <row r="93" spans="2:54" s="346" customFormat="1" ht="15" customHeight="1">
      <c r="B93" s="417"/>
      <c r="C93" s="417"/>
      <c r="L93" s="226"/>
      <c r="N93" s="226"/>
      <c r="O93" s="226"/>
      <c r="P93" s="226"/>
      <c r="Q93" s="226"/>
      <c r="R93" s="226"/>
      <c r="S93" s="226"/>
      <c r="T93" s="226"/>
      <c r="U93" s="226"/>
      <c r="V93" s="226"/>
    </row>
    <row r="94" spans="2:54" s="346" customFormat="1" ht="15" customHeight="1">
      <c r="B94" s="417"/>
      <c r="C94" s="417"/>
      <c r="L94" s="226"/>
      <c r="N94" s="226"/>
      <c r="O94" s="226"/>
      <c r="P94" s="226"/>
      <c r="Q94" s="226"/>
      <c r="R94" s="226"/>
      <c r="S94" s="226"/>
      <c r="T94" s="226"/>
      <c r="U94" s="226"/>
      <c r="V94" s="226"/>
    </row>
    <row r="95" spans="2:54" s="346" customFormat="1" ht="15" customHeight="1">
      <c r="B95" s="417"/>
      <c r="C95" s="417"/>
      <c r="L95" s="226"/>
      <c r="N95" s="226"/>
      <c r="O95" s="226"/>
      <c r="P95" s="226"/>
      <c r="Q95" s="226"/>
      <c r="R95" s="226"/>
      <c r="S95" s="226"/>
      <c r="T95" s="226"/>
      <c r="U95" s="226"/>
      <c r="V95" s="226"/>
    </row>
    <row r="96" spans="2:54" s="346" customFormat="1" ht="15" customHeight="1">
      <c r="B96" s="417"/>
      <c r="C96" s="417"/>
      <c r="L96" s="226"/>
      <c r="N96" s="226"/>
      <c r="O96" s="226"/>
      <c r="P96" s="226"/>
      <c r="Q96" s="226"/>
      <c r="R96" s="226"/>
      <c r="S96" s="226"/>
      <c r="T96" s="226"/>
      <c r="U96" s="226"/>
      <c r="V96" s="226"/>
    </row>
    <row r="97" spans="2:22" s="346" customFormat="1" ht="15" customHeight="1">
      <c r="B97" s="417"/>
      <c r="C97" s="417"/>
      <c r="L97" s="226"/>
      <c r="N97" s="226"/>
      <c r="O97" s="226"/>
      <c r="P97" s="226"/>
      <c r="Q97" s="226"/>
      <c r="R97" s="226"/>
      <c r="S97" s="226"/>
      <c r="T97" s="226"/>
      <c r="U97" s="226"/>
      <c r="V97" s="226"/>
    </row>
    <row r="98" spans="2:22" s="346" customFormat="1" ht="15" customHeight="1">
      <c r="B98" s="417"/>
      <c r="C98" s="417"/>
      <c r="L98" s="226"/>
      <c r="N98" s="226"/>
      <c r="O98" s="226"/>
      <c r="P98" s="226"/>
      <c r="Q98" s="226"/>
      <c r="R98" s="226"/>
      <c r="S98" s="226"/>
      <c r="T98" s="226"/>
      <c r="U98" s="226"/>
      <c r="V98" s="226"/>
    </row>
    <row r="99" spans="2:22" s="346" customFormat="1" ht="15" customHeight="1">
      <c r="B99" s="417"/>
      <c r="C99" s="417"/>
      <c r="L99" s="226"/>
      <c r="N99" s="226"/>
      <c r="O99" s="226"/>
      <c r="P99" s="226"/>
      <c r="Q99" s="226"/>
      <c r="R99" s="226"/>
      <c r="S99" s="226"/>
      <c r="T99" s="226"/>
      <c r="U99" s="226"/>
      <c r="V99" s="226"/>
    </row>
    <row r="100" spans="2:22" s="346" customFormat="1" ht="15" customHeight="1">
      <c r="B100" s="417"/>
      <c r="C100" s="417"/>
      <c r="L100" s="226"/>
      <c r="N100" s="226"/>
      <c r="O100" s="226"/>
      <c r="P100" s="226"/>
      <c r="Q100" s="226"/>
      <c r="R100" s="226"/>
      <c r="S100" s="226"/>
      <c r="T100" s="226"/>
      <c r="U100" s="226"/>
      <c r="V100" s="226"/>
    </row>
    <row r="101" spans="2:22" s="346" customFormat="1" ht="15" customHeight="1">
      <c r="B101" s="417"/>
      <c r="C101" s="417"/>
      <c r="L101" s="226"/>
      <c r="N101" s="226"/>
      <c r="O101" s="226"/>
      <c r="P101" s="226"/>
      <c r="Q101" s="226"/>
      <c r="R101" s="226"/>
      <c r="S101" s="226"/>
      <c r="T101" s="226"/>
      <c r="U101" s="226"/>
      <c r="V101" s="226"/>
    </row>
    <row r="102" spans="2:22" s="346" customFormat="1" ht="15" customHeight="1">
      <c r="B102" s="417"/>
      <c r="C102" s="417"/>
      <c r="L102" s="226"/>
      <c r="N102" s="226"/>
      <c r="O102" s="226"/>
      <c r="P102" s="226"/>
      <c r="Q102" s="226"/>
      <c r="R102" s="226"/>
      <c r="S102" s="226"/>
      <c r="T102" s="226"/>
      <c r="U102" s="226"/>
      <c r="V102" s="226"/>
    </row>
    <row r="103" spans="2:22" s="346" customFormat="1" ht="15" customHeight="1">
      <c r="B103" s="417"/>
      <c r="C103" s="417"/>
      <c r="L103" s="226"/>
      <c r="N103" s="226"/>
      <c r="O103" s="226"/>
      <c r="P103" s="226"/>
      <c r="Q103" s="226"/>
      <c r="R103" s="226"/>
      <c r="S103" s="226"/>
      <c r="T103" s="226"/>
      <c r="U103" s="226"/>
      <c r="V103" s="226"/>
    </row>
    <row r="104" spans="2:22" s="346" customFormat="1" ht="15" customHeight="1">
      <c r="B104" s="417"/>
      <c r="C104" s="417"/>
      <c r="L104" s="226"/>
      <c r="N104" s="226"/>
      <c r="O104" s="226"/>
      <c r="P104" s="226"/>
      <c r="Q104" s="226"/>
      <c r="R104" s="226"/>
      <c r="S104" s="226"/>
      <c r="T104" s="226"/>
      <c r="U104" s="226"/>
      <c r="V104" s="226"/>
    </row>
    <row r="105" spans="2:22" s="346" customFormat="1" ht="15" customHeight="1">
      <c r="B105" s="417"/>
      <c r="C105" s="417"/>
      <c r="L105" s="226"/>
      <c r="N105" s="226"/>
      <c r="O105" s="226"/>
      <c r="P105" s="226"/>
      <c r="Q105" s="226"/>
      <c r="R105" s="226"/>
      <c r="S105" s="226"/>
      <c r="T105" s="226"/>
      <c r="U105" s="226"/>
      <c r="V105" s="226"/>
    </row>
    <row r="106" spans="2:22" s="346" customFormat="1" ht="15" customHeight="1">
      <c r="B106" s="417"/>
      <c r="C106" s="417"/>
      <c r="L106" s="226"/>
      <c r="N106" s="226"/>
      <c r="O106" s="226"/>
      <c r="P106" s="226"/>
      <c r="Q106" s="226"/>
      <c r="R106" s="226"/>
      <c r="S106" s="226"/>
      <c r="T106" s="226"/>
      <c r="U106" s="226"/>
      <c r="V106" s="226"/>
    </row>
    <row r="107" spans="2:22" s="346" customFormat="1" ht="15" customHeight="1">
      <c r="B107" s="417"/>
      <c r="C107" s="417"/>
      <c r="L107" s="226"/>
      <c r="N107" s="226"/>
      <c r="O107" s="226"/>
      <c r="P107" s="226"/>
      <c r="Q107" s="226"/>
      <c r="R107" s="226"/>
      <c r="S107" s="226"/>
      <c r="T107" s="226"/>
      <c r="U107" s="226"/>
      <c r="V107" s="226"/>
    </row>
    <row r="108" spans="2:22" s="346" customFormat="1" ht="15" customHeight="1">
      <c r="B108" s="417"/>
      <c r="C108" s="417"/>
      <c r="L108" s="226"/>
      <c r="N108" s="226"/>
      <c r="O108" s="226"/>
      <c r="P108" s="226"/>
      <c r="Q108" s="226"/>
      <c r="R108" s="226"/>
      <c r="S108" s="226"/>
      <c r="T108" s="226"/>
      <c r="U108" s="226"/>
      <c r="V108" s="226"/>
    </row>
    <row r="109" spans="2:22" s="346" customFormat="1" ht="15" customHeight="1">
      <c r="B109" s="417"/>
      <c r="C109" s="417"/>
      <c r="L109" s="226"/>
      <c r="N109" s="226"/>
      <c r="O109" s="226"/>
      <c r="P109" s="226"/>
      <c r="Q109" s="226"/>
      <c r="R109" s="226"/>
      <c r="S109" s="226"/>
      <c r="T109" s="226"/>
      <c r="U109" s="226"/>
      <c r="V109" s="226"/>
    </row>
    <row r="110" spans="2:22" s="346" customFormat="1" ht="15" customHeight="1">
      <c r="B110" s="417"/>
      <c r="C110" s="417"/>
      <c r="L110" s="226"/>
      <c r="N110" s="226"/>
      <c r="O110" s="226"/>
      <c r="P110" s="226"/>
      <c r="Q110" s="226"/>
      <c r="R110" s="226"/>
      <c r="S110" s="226"/>
      <c r="T110" s="226"/>
      <c r="U110" s="226"/>
      <c r="V110" s="226"/>
    </row>
    <row r="111" spans="2:22" s="346" customFormat="1" ht="15" customHeight="1">
      <c r="B111" s="417"/>
      <c r="C111" s="417"/>
      <c r="L111" s="226"/>
      <c r="N111" s="226"/>
      <c r="O111" s="226"/>
      <c r="P111" s="226"/>
      <c r="Q111" s="226"/>
      <c r="R111" s="226"/>
      <c r="S111" s="226"/>
      <c r="T111" s="226"/>
      <c r="U111" s="226"/>
      <c r="V111" s="226"/>
    </row>
    <row r="112" spans="2:22" s="346" customFormat="1" ht="15" customHeight="1">
      <c r="B112" s="417"/>
      <c r="C112" s="417"/>
      <c r="L112" s="226"/>
      <c r="N112" s="226"/>
      <c r="O112" s="226"/>
      <c r="P112" s="226"/>
      <c r="Q112" s="226"/>
      <c r="R112" s="226"/>
      <c r="S112" s="226"/>
      <c r="T112" s="226"/>
      <c r="U112" s="226"/>
      <c r="V112" s="226"/>
    </row>
    <row r="113" spans="2:22" s="346" customFormat="1" ht="15" customHeight="1">
      <c r="B113" s="417"/>
      <c r="C113" s="417"/>
      <c r="L113" s="226"/>
      <c r="N113" s="226"/>
      <c r="O113" s="226"/>
      <c r="P113" s="226"/>
      <c r="Q113" s="226"/>
      <c r="R113" s="226"/>
      <c r="S113" s="226"/>
      <c r="T113" s="226"/>
      <c r="U113" s="226"/>
      <c r="V113" s="226"/>
    </row>
    <row r="114" spans="2:22" s="346" customFormat="1" ht="15" customHeight="1">
      <c r="B114" s="417"/>
      <c r="C114" s="417"/>
      <c r="L114" s="226"/>
      <c r="N114" s="226"/>
      <c r="O114" s="226"/>
      <c r="P114" s="226"/>
      <c r="Q114" s="226"/>
      <c r="R114" s="226"/>
      <c r="S114" s="226"/>
      <c r="T114" s="226"/>
      <c r="U114" s="226"/>
      <c r="V114" s="226"/>
    </row>
    <row r="115" spans="2:22" s="346" customFormat="1" ht="15" customHeight="1">
      <c r="B115" s="417"/>
      <c r="C115" s="417"/>
      <c r="L115" s="226"/>
      <c r="N115" s="226"/>
      <c r="O115" s="226"/>
      <c r="P115" s="226"/>
      <c r="Q115" s="226"/>
      <c r="R115" s="226"/>
      <c r="S115" s="226"/>
      <c r="T115" s="226"/>
      <c r="U115" s="226"/>
      <c r="V115" s="226"/>
    </row>
    <row r="116" spans="2:22" s="346" customFormat="1" ht="15" customHeight="1">
      <c r="B116" s="417"/>
      <c r="C116" s="417"/>
      <c r="L116" s="226"/>
      <c r="N116" s="226"/>
      <c r="O116" s="226"/>
      <c r="P116" s="226"/>
      <c r="Q116" s="226"/>
      <c r="R116" s="226"/>
      <c r="S116" s="226"/>
      <c r="T116" s="226"/>
      <c r="U116" s="226"/>
      <c r="V116" s="226"/>
    </row>
    <row r="117" spans="2:22" s="346" customFormat="1" ht="15" customHeight="1">
      <c r="B117" s="417"/>
      <c r="C117" s="417"/>
      <c r="L117" s="226"/>
      <c r="N117" s="226"/>
      <c r="O117" s="226"/>
      <c r="P117" s="226"/>
      <c r="Q117" s="226"/>
      <c r="R117" s="226"/>
      <c r="S117" s="226"/>
      <c r="T117" s="226"/>
      <c r="U117" s="226"/>
      <c r="V117" s="226"/>
    </row>
    <row r="118" spans="2:22" s="346" customFormat="1" ht="15" customHeight="1">
      <c r="B118" s="417"/>
      <c r="C118" s="417"/>
      <c r="L118" s="226"/>
      <c r="N118" s="226"/>
      <c r="O118" s="226"/>
      <c r="P118" s="226"/>
      <c r="Q118" s="226"/>
      <c r="R118" s="226"/>
      <c r="S118" s="226"/>
      <c r="T118" s="226"/>
      <c r="U118" s="226"/>
      <c r="V118" s="226"/>
    </row>
    <row r="119" spans="2:22" s="346" customFormat="1" ht="15" customHeight="1">
      <c r="B119" s="417"/>
      <c r="C119" s="417"/>
      <c r="L119" s="226"/>
      <c r="N119" s="226"/>
      <c r="O119" s="226"/>
      <c r="P119" s="226"/>
      <c r="Q119" s="226"/>
      <c r="R119" s="226"/>
      <c r="S119" s="226"/>
      <c r="T119" s="226"/>
      <c r="U119" s="226"/>
      <c r="V119" s="226"/>
    </row>
    <row r="120" spans="2:22" s="346" customFormat="1" ht="15" customHeight="1">
      <c r="B120" s="417"/>
      <c r="C120" s="417"/>
      <c r="L120" s="226"/>
      <c r="N120" s="226"/>
      <c r="O120" s="226"/>
      <c r="P120" s="226"/>
      <c r="Q120" s="226"/>
      <c r="R120" s="226"/>
      <c r="S120" s="226"/>
      <c r="T120" s="226"/>
      <c r="U120" s="226"/>
      <c r="V120" s="226"/>
    </row>
    <row r="121" spans="2:22" s="346" customFormat="1" ht="15" customHeight="1">
      <c r="B121" s="417"/>
      <c r="C121" s="417"/>
      <c r="L121" s="226"/>
      <c r="N121" s="226"/>
      <c r="O121" s="226"/>
      <c r="P121" s="226"/>
      <c r="Q121" s="226"/>
      <c r="R121" s="226"/>
      <c r="S121" s="226"/>
      <c r="T121" s="226"/>
      <c r="U121" s="226"/>
      <c r="V121" s="226"/>
    </row>
    <row r="122" spans="2:22" s="346" customFormat="1" ht="15" customHeight="1">
      <c r="B122" s="417"/>
      <c r="C122" s="417"/>
      <c r="L122" s="226"/>
      <c r="N122" s="226"/>
      <c r="O122" s="226"/>
      <c r="P122" s="226"/>
      <c r="Q122" s="226"/>
      <c r="R122" s="226"/>
      <c r="S122" s="226"/>
      <c r="T122" s="226"/>
      <c r="U122" s="226"/>
      <c r="V122" s="226"/>
    </row>
    <row r="123" spans="2:22" s="346" customFormat="1" ht="15" customHeight="1">
      <c r="B123" s="417"/>
      <c r="C123" s="417"/>
      <c r="L123" s="226"/>
      <c r="N123" s="226"/>
      <c r="O123" s="226"/>
      <c r="P123" s="226"/>
      <c r="Q123" s="226"/>
      <c r="R123" s="226"/>
      <c r="S123" s="226"/>
      <c r="T123" s="226"/>
      <c r="U123" s="226"/>
      <c r="V123" s="226"/>
    </row>
    <row r="124" spans="2:22" s="346" customFormat="1" ht="15" customHeight="1">
      <c r="B124" s="417"/>
      <c r="C124" s="417"/>
      <c r="L124" s="226"/>
      <c r="N124" s="226"/>
      <c r="O124" s="226"/>
      <c r="P124" s="226"/>
      <c r="Q124" s="226"/>
      <c r="R124" s="226"/>
      <c r="S124" s="226"/>
      <c r="T124" s="226"/>
      <c r="U124" s="226"/>
      <c r="V124" s="226"/>
    </row>
    <row r="125" spans="2:22" s="346" customFormat="1" ht="15" customHeight="1">
      <c r="B125" s="417"/>
      <c r="C125" s="417"/>
      <c r="L125" s="226"/>
      <c r="N125" s="226"/>
      <c r="O125" s="226"/>
      <c r="P125" s="226"/>
      <c r="Q125" s="226"/>
      <c r="R125" s="226"/>
      <c r="S125" s="226"/>
      <c r="T125" s="226"/>
      <c r="U125" s="226"/>
      <c r="V125" s="226"/>
    </row>
    <row r="126" spans="2:22" s="346" customFormat="1" ht="15" customHeight="1">
      <c r="B126" s="417"/>
      <c r="C126" s="417"/>
      <c r="L126" s="226"/>
      <c r="N126" s="226"/>
      <c r="O126" s="226"/>
      <c r="P126" s="226"/>
      <c r="Q126" s="226"/>
      <c r="R126" s="226"/>
      <c r="S126" s="226"/>
      <c r="T126" s="226"/>
      <c r="U126" s="226"/>
      <c r="V126" s="226"/>
    </row>
    <row r="127" spans="2:22" s="346" customFormat="1" ht="15" customHeight="1">
      <c r="B127" s="417"/>
      <c r="C127" s="417"/>
      <c r="L127" s="226"/>
      <c r="N127" s="226"/>
      <c r="O127" s="226"/>
      <c r="P127" s="226"/>
      <c r="Q127" s="226"/>
      <c r="R127" s="226"/>
      <c r="S127" s="226"/>
      <c r="T127" s="226"/>
      <c r="U127" s="226"/>
      <c r="V127" s="226"/>
    </row>
    <row r="128" spans="2:22" s="346" customFormat="1" ht="15" customHeight="1">
      <c r="B128" s="417"/>
      <c r="C128" s="417"/>
      <c r="L128" s="226"/>
      <c r="N128" s="226"/>
      <c r="O128" s="226"/>
      <c r="P128" s="226"/>
      <c r="Q128" s="226"/>
      <c r="R128" s="226"/>
      <c r="S128" s="226"/>
      <c r="T128" s="226"/>
      <c r="U128" s="226"/>
      <c r="V128" s="226"/>
    </row>
    <row r="129" spans="2:22" s="346" customFormat="1" ht="15" customHeight="1">
      <c r="B129" s="417"/>
      <c r="C129" s="417"/>
      <c r="L129" s="226"/>
      <c r="N129" s="226"/>
      <c r="O129" s="226"/>
      <c r="P129" s="226"/>
      <c r="Q129" s="226"/>
      <c r="R129" s="226"/>
      <c r="S129" s="226"/>
      <c r="T129" s="226"/>
      <c r="U129" s="226"/>
      <c r="V129" s="226"/>
    </row>
    <row r="130" spans="2:22" s="346" customFormat="1" ht="15" customHeight="1">
      <c r="B130" s="417"/>
      <c r="C130" s="417"/>
      <c r="L130" s="226"/>
      <c r="N130" s="226"/>
      <c r="O130" s="226"/>
      <c r="P130" s="226"/>
      <c r="Q130" s="226"/>
      <c r="R130" s="226"/>
      <c r="S130" s="226"/>
      <c r="T130" s="226"/>
      <c r="U130" s="226"/>
      <c r="V130" s="226"/>
    </row>
    <row r="131" spans="2:22" s="346" customFormat="1" ht="15" customHeight="1">
      <c r="B131" s="417"/>
      <c r="C131" s="417"/>
      <c r="L131" s="226"/>
      <c r="N131" s="226"/>
      <c r="O131" s="226"/>
      <c r="P131" s="226"/>
      <c r="Q131" s="226"/>
      <c r="R131" s="226"/>
      <c r="S131" s="226"/>
      <c r="T131" s="226"/>
      <c r="U131" s="226"/>
      <c r="V131" s="226"/>
    </row>
    <row r="132" spans="2:22" s="346" customFormat="1" ht="15" customHeight="1">
      <c r="B132" s="417"/>
      <c r="C132" s="417"/>
      <c r="L132" s="226"/>
      <c r="N132" s="226"/>
      <c r="O132" s="226"/>
      <c r="P132" s="226"/>
      <c r="Q132" s="226"/>
      <c r="R132" s="226"/>
      <c r="S132" s="226"/>
      <c r="T132" s="226"/>
      <c r="U132" s="226"/>
      <c r="V132" s="226"/>
    </row>
    <row r="133" spans="2:22" s="346" customFormat="1" ht="15" customHeight="1">
      <c r="B133" s="417"/>
      <c r="C133" s="417"/>
      <c r="L133" s="226"/>
      <c r="N133" s="226"/>
      <c r="O133" s="226"/>
      <c r="P133" s="226"/>
      <c r="Q133" s="226"/>
      <c r="R133" s="226"/>
      <c r="S133" s="226"/>
      <c r="T133" s="226"/>
      <c r="U133" s="226"/>
      <c r="V133" s="226"/>
    </row>
    <row r="134" spans="2:22" s="346" customFormat="1" ht="15" customHeight="1">
      <c r="B134" s="417"/>
      <c r="C134" s="417"/>
      <c r="L134" s="226"/>
      <c r="N134" s="226"/>
      <c r="O134" s="226"/>
      <c r="P134" s="226"/>
      <c r="Q134" s="226"/>
      <c r="R134" s="226"/>
      <c r="S134" s="226"/>
      <c r="T134" s="226"/>
      <c r="U134" s="226"/>
      <c r="V134" s="226"/>
    </row>
    <row r="135" spans="2:22" s="346" customFormat="1" ht="15" customHeight="1">
      <c r="B135" s="417"/>
      <c r="C135" s="417"/>
      <c r="L135" s="226"/>
      <c r="N135" s="226"/>
      <c r="O135" s="226"/>
      <c r="P135" s="226"/>
      <c r="Q135" s="226"/>
      <c r="R135" s="226"/>
      <c r="S135" s="226"/>
      <c r="T135" s="226"/>
      <c r="U135" s="226"/>
      <c r="V135" s="226"/>
    </row>
    <row r="136" spans="2:22" s="346" customFormat="1" ht="15" customHeight="1">
      <c r="B136" s="417"/>
      <c r="C136" s="417"/>
      <c r="L136" s="226"/>
      <c r="N136" s="226"/>
      <c r="O136" s="226"/>
      <c r="P136" s="226"/>
      <c r="Q136" s="226"/>
      <c r="R136" s="226"/>
      <c r="S136" s="226"/>
      <c r="T136" s="226"/>
      <c r="U136" s="226"/>
      <c r="V136" s="226"/>
    </row>
    <row r="137" spans="2:22" s="346" customFormat="1" ht="15" customHeight="1">
      <c r="B137" s="417"/>
      <c r="C137" s="417"/>
      <c r="L137" s="226"/>
      <c r="N137" s="226"/>
      <c r="O137" s="226"/>
      <c r="P137" s="226"/>
      <c r="Q137" s="226"/>
      <c r="R137" s="226"/>
      <c r="S137" s="226"/>
      <c r="T137" s="226"/>
      <c r="U137" s="226"/>
      <c r="V137" s="226"/>
    </row>
    <row r="138" spans="2:22" s="346" customFormat="1" ht="15" customHeight="1">
      <c r="B138" s="417"/>
      <c r="C138" s="417"/>
      <c r="L138" s="226"/>
      <c r="N138" s="226"/>
      <c r="O138" s="226"/>
      <c r="P138" s="226"/>
      <c r="Q138" s="226"/>
      <c r="R138" s="226"/>
      <c r="S138" s="226"/>
      <c r="T138" s="226"/>
      <c r="U138" s="226"/>
      <c r="V138" s="226"/>
    </row>
    <row r="139" spans="2:22" s="346" customFormat="1" ht="15" customHeight="1">
      <c r="B139" s="417"/>
      <c r="C139" s="417"/>
      <c r="L139" s="226"/>
      <c r="N139" s="226"/>
      <c r="O139" s="226"/>
      <c r="P139" s="226"/>
      <c r="Q139" s="226"/>
      <c r="R139" s="226"/>
      <c r="S139" s="226"/>
      <c r="T139" s="226"/>
      <c r="U139" s="226"/>
      <c r="V139" s="226"/>
    </row>
    <row r="140" spans="2:22" s="346" customFormat="1" ht="15" customHeight="1">
      <c r="B140" s="417"/>
      <c r="C140" s="417"/>
      <c r="L140" s="226"/>
      <c r="N140" s="226"/>
      <c r="O140" s="226"/>
      <c r="P140" s="226"/>
      <c r="Q140" s="226"/>
      <c r="R140" s="226"/>
      <c r="S140" s="226"/>
      <c r="T140" s="226"/>
      <c r="U140" s="226"/>
      <c r="V140" s="226"/>
    </row>
    <row r="141" spans="2:22" s="346" customFormat="1" ht="15" customHeight="1">
      <c r="B141" s="417"/>
      <c r="C141" s="417"/>
      <c r="L141" s="226"/>
      <c r="N141" s="226"/>
      <c r="O141" s="226"/>
      <c r="P141" s="226"/>
      <c r="Q141" s="226"/>
      <c r="R141" s="226"/>
      <c r="S141" s="226"/>
      <c r="T141" s="226"/>
      <c r="U141" s="226"/>
      <c r="V141" s="226"/>
    </row>
    <row r="142" spans="2:22" s="346" customFormat="1" ht="15" customHeight="1">
      <c r="B142" s="417"/>
      <c r="C142" s="417"/>
      <c r="L142" s="226"/>
      <c r="N142" s="226"/>
      <c r="O142" s="226"/>
      <c r="P142" s="226"/>
      <c r="Q142" s="226"/>
      <c r="R142" s="226"/>
      <c r="S142" s="226"/>
      <c r="T142" s="226"/>
      <c r="U142" s="226"/>
      <c r="V142" s="226"/>
    </row>
    <row r="143" spans="2:22" s="346" customFormat="1" ht="15" customHeight="1">
      <c r="B143" s="417"/>
      <c r="C143" s="417"/>
      <c r="L143" s="226"/>
      <c r="N143" s="226"/>
      <c r="O143" s="226"/>
      <c r="P143" s="226"/>
      <c r="Q143" s="226"/>
      <c r="R143" s="226"/>
      <c r="S143" s="226"/>
      <c r="T143" s="226"/>
      <c r="U143" s="226"/>
      <c r="V143" s="226"/>
    </row>
    <row r="144" spans="2:22" s="346" customFormat="1" ht="15" customHeight="1">
      <c r="B144" s="417"/>
      <c r="C144" s="417"/>
      <c r="L144" s="226"/>
      <c r="N144" s="226"/>
      <c r="O144" s="226"/>
      <c r="P144" s="226"/>
      <c r="Q144" s="226"/>
      <c r="R144" s="226"/>
      <c r="S144" s="226"/>
      <c r="T144" s="226"/>
      <c r="U144" s="226"/>
      <c r="V144" s="226"/>
    </row>
    <row r="145" spans="2:22" s="346" customFormat="1" ht="15" customHeight="1">
      <c r="B145" s="417"/>
      <c r="C145" s="417"/>
      <c r="L145" s="226"/>
      <c r="N145" s="226"/>
      <c r="O145" s="226"/>
      <c r="P145" s="226"/>
      <c r="Q145" s="226"/>
      <c r="R145" s="226"/>
      <c r="S145" s="226"/>
      <c r="T145" s="226"/>
      <c r="U145" s="226"/>
      <c r="V145" s="226"/>
    </row>
    <row r="146" spans="2:22" s="346" customFormat="1" ht="15" customHeight="1">
      <c r="B146" s="417"/>
      <c r="C146" s="417"/>
      <c r="L146" s="226"/>
      <c r="N146" s="226"/>
      <c r="O146" s="226"/>
      <c r="P146" s="226"/>
      <c r="Q146" s="226"/>
      <c r="R146" s="226"/>
      <c r="S146" s="226"/>
      <c r="T146" s="226"/>
      <c r="U146" s="226"/>
      <c r="V146" s="226"/>
    </row>
    <row r="147" spans="2:22" s="346" customFormat="1" ht="15" customHeight="1">
      <c r="B147" s="417"/>
      <c r="C147" s="417"/>
      <c r="L147" s="226"/>
      <c r="N147" s="226"/>
      <c r="O147" s="226"/>
      <c r="P147" s="226"/>
      <c r="Q147" s="226"/>
      <c r="R147" s="226"/>
      <c r="S147" s="226"/>
      <c r="T147" s="226"/>
      <c r="U147" s="226"/>
      <c r="V147" s="226"/>
    </row>
    <row r="148" spans="2:22" s="346" customFormat="1" ht="15" customHeight="1">
      <c r="B148" s="417"/>
      <c r="C148" s="417"/>
      <c r="L148" s="226"/>
      <c r="N148" s="226"/>
      <c r="O148" s="226"/>
      <c r="P148" s="226"/>
      <c r="Q148" s="226"/>
      <c r="R148" s="226"/>
      <c r="S148" s="226"/>
      <c r="T148" s="226"/>
      <c r="U148" s="226"/>
      <c r="V148" s="226"/>
    </row>
    <row r="149" spans="2:22" s="346" customFormat="1" ht="15" customHeight="1">
      <c r="B149" s="417"/>
      <c r="C149" s="417"/>
      <c r="L149" s="226"/>
      <c r="N149" s="226"/>
      <c r="O149" s="226"/>
      <c r="P149" s="226"/>
      <c r="Q149" s="226"/>
      <c r="R149" s="226"/>
      <c r="S149" s="226"/>
      <c r="T149" s="226"/>
      <c r="U149" s="226"/>
      <c r="V149" s="226"/>
    </row>
    <row r="150" spans="2:22" s="346" customFormat="1" ht="15" customHeight="1">
      <c r="B150" s="417"/>
      <c r="C150" s="417"/>
      <c r="L150" s="226"/>
      <c r="N150" s="226"/>
      <c r="O150" s="226"/>
      <c r="P150" s="226"/>
      <c r="Q150" s="226"/>
      <c r="R150" s="226"/>
      <c r="S150" s="226"/>
      <c r="T150" s="226"/>
      <c r="U150" s="226"/>
      <c r="V150" s="226"/>
    </row>
    <row r="151" spans="2:22" s="346" customFormat="1" ht="15" customHeight="1">
      <c r="B151" s="417"/>
      <c r="C151" s="417"/>
      <c r="L151" s="226"/>
      <c r="N151" s="226"/>
      <c r="O151" s="226"/>
      <c r="P151" s="226"/>
      <c r="Q151" s="226"/>
      <c r="R151" s="226"/>
      <c r="S151" s="226"/>
      <c r="T151" s="226"/>
      <c r="U151" s="226"/>
      <c r="V151" s="226"/>
    </row>
    <row r="152" spans="2:22" s="346" customFormat="1" ht="15" customHeight="1">
      <c r="B152" s="417"/>
      <c r="C152" s="417"/>
      <c r="L152" s="226"/>
      <c r="N152" s="226"/>
      <c r="O152" s="226"/>
      <c r="P152" s="226"/>
      <c r="Q152" s="226"/>
      <c r="R152" s="226"/>
      <c r="S152" s="226"/>
      <c r="T152" s="226"/>
      <c r="U152" s="226"/>
      <c r="V152" s="226"/>
    </row>
    <row r="153" spans="2:22" s="346" customFormat="1" ht="15" customHeight="1">
      <c r="B153" s="417"/>
      <c r="C153" s="417"/>
      <c r="L153" s="226"/>
      <c r="N153" s="226"/>
      <c r="O153" s="226"/>
      <c r="P153" s="226"/>
      <c r="Q153" s="226"/>
      <c r="R153" s="226"/>
      <c r="S153" s="226"/>
      <c r="T153" s="226"/>
      <c r="U153" s="226"/>
      <c r="V153" s="226"/>
    </row>
    <row r="154" spans="2:22" s="346" customFormat="1" ht="15" customHeight="1">
      <c r="B154" s="417"/>
      <c r="C154" s="417"/>
      <c r="L154" s="226"/>
      <c r="N154" s="226"/>
      <c r="O154" s="226"/>
      <c r="P154" s="226"/>
      <c r="Q154" s="226"/>
      <c r="R154" s="226"/>
      <c r="S154" s="226"/>
      <c r="T154" s="226"/>
      <c r="U154" s="226"/>
      <c r="V154" s="226"/>
    </row>
    <row r="155" spans="2:22" s="346" customFormat="1" ht="15" customHeight="1">
      <c r="B155" s="417"/>
      <c r="C155" s="417"/>
      <c r="L155" s="226"/>
      <c r="N155" s="226"/>
      <c r="O155" s="226"/>
      <c r="P155" s="226"/>
      <c r="Q155" s="226"/>
      <c r="R155" s="226"/>
      <c r="S155" s="226"/>
      <c r="T155" s="226"/>
      <c r="U155" s="226"/>
      <c r="V155" s="226"/>
    </row>
    <row r="156" spans="2:22" s="346" customFormat="1" ht="15" customHeight="1">
      <c r="B156" s="417"/>
      <c r="C156" s="417"/>
      <c r="L156" s="226"/>
      <c r="N156" s="226"/>
      <c r="O156" s="226"/>
      <c r="P156" s="226"/>
      <c r="Q156" s="226"/>
      <c r="R156" s="226"/>
      <c r="S156" s="226"/>
      <c r="T156" s="226"/>
      <c r="U156" s="226"/>
      <c r="V156" s="226"/>
    </row>
    <row r="157" spans="2:22" s="346" customFormat="1" ht="15" customHeight="1">
      <c r="B157" s="417"/>
      <c r="C157" s="417"/>
      <c r="L157" s="226"/>
      <c r="N157" s="226"/>
      <c r="O157" s="226"/>
      <c r="P157" s="226"/>
      <c r="Q157" s="226"/>
      <c r="R157" s="226"/>
      <c r="S157" s="226"/>
      <c r="T157" s="226"/>
      <c r="U157" s="226"/>
      <c r="V157" s="226"/>
    </row>
    <row r="158" spans="2:22" s="346" customFormat="1" ht="15" customHeight="1">
      <c r="B158" s="417"/>
      <c r="C158" s="417"/>
      <c r="L158" s="226"/>
      <c r="N158" s="226"/>
      <c r="O158" s="226"/>
      <c r="P158" s="226"/>
      <c r="Q158" s="226"/>
      <c r="R158" s="226"/>
      <c r="S158" s="226"/>
      <c r="T158" s="226"/>
      <c r="U158" s="226"/>
      <c r="V158" s="226"/>
    </row>
    <row r="159" spans="2:22" s="346" customFormat="1" ht="15" customHeight="1">
      <c r="B159" s="417"/>
      <c r="C159" s="417"/>
      <c r="L159" s="226"/>
      <c r="N159" s="226"/>
      <c r="O159" s="226"/>
      <c r="P159" s="226"/>
      <c r="Q159" s="226"/>
      <c r="R159" s="226"/>
      <c r="S159" s="226"/>
      <c r="T159" s="226"/>
      <c r="U159" s="226"/>
      <c r="V159" s="226"/>
    </row>
    <row r="160" spans="2:22" s="346" customFormat="1" ht="15" customHeight="1">
      <c r="B160" s="417"/>
      <c r="C160" s="417"/>
      <c r="L160" s="226"/>
      <c r="N160" s="226"/>
      <c r="O160" s="226"/>
      <c r="P160" s="226"/>
      <c r="Q160" s="226"/>
      <c r="R160" s="226"/>
      <c r="S160" s="226"/>
      <c r="T160" s="226"/>
      <c r="U160" s="226"/>
      <c r="V160" s="226"/>
    </row>
    <row r="161" spans="2:22" s="346" customFormat="1" ht="15" customHeight="1">
      <c r="B161" s="417"/>
      <c r="C161" s="417"/>
      <c r="L161" s="226"/>
      <c r="N161" s="226"/>
      <c r="O161" s="226"/>
      <c r="P161" s="226"/>
      <c r="Q161" s="226"/>
      <c r="R161" s="226"/>
      <c r="S161" s="226"/>
      <c r="T161" s="226"/>
      <c r="U161" s="226"/>
      <c r="V161" s="226"/>
    </row>
    <row r="162" spans="2:22" s="346" customFormat="1" ht="15" customHeight="1">
      <c r="B162" s="417"/>
      <c r="C162" s="417"/>
      <c r="L162" s="226"/>
      <c r="N162" s="226"/>
      <c r="O162" s="226"/>
      <c r="P162" s="226"/>
      <c r="Q162" s="226"/>
      <c r="R162" s="226"/>
      <c r="S162" s="226"/>
      <c r="T162" s="226"/>
      <c r="U162" s="226"/>
      <c r="V162" s="226"/>
    </row>
    <row r="163" spans="2:22" s="346" customFormat="1" ht="15" customHeight="1">
      <c r="B163" s="417"/>
      <c r="C163" s="417"/>
      <c r="L163" s="226"/>
      <c r="N163" s="226"/>
      <c r="O163" s="226"/>
      <c r="P163" s="226"/>
      <c r="Q163" s="226"/>
      <c r="R163" s="226"/>
      <c r="S163" s="226"/>
      <c r="T163" s="226"/>
      <c r="U163" s="226"/>
      <c r="V163" s="226"/>
    </row>
    <row r="164" spans="2:22" s="346" customFormat="1" ht="15" customHeight="1">
      <c r="B164" s="417"/>
      <c r="C164" s="417"/>
      <c r="L164" s="226"/>
      <c r="N164" s="226"/>
      <c r="O164" s="226"/>
      <c r="P164" s="226"/>
      <c r="Q164" s="226"/>
      <c r="R164" s="226"/>
      <c r="S164" s="226"/>
      <c r="T164" s="226"/>
      <c r="U164" s="226"/>
      <c r="V164" s="226"/>
    </row>
    <row r="165" spans="2:22" s="346" customFormat="1" ht="15" customHeight="1">
      <c r="B165" s="417"/>
      <c r="C165" s="417"/>
      <c r="L165" s="226"/>
      <c r="N165" s="226"/>
      <c r="O165" s="226"/>
      <c r="P165" s="226"/>
      <c r="Q165" s="226"/>
      <c r="R165" s="226"/>
      <c r="S165" s="226"/>
      <c r="T165" s="226"/>
      <c r="U165" s="226"/>
      <c r="V165" s="226"/>
    </row>
    <row r="166" spans="2:22" s="346" customFormat="1" ht="15" customHeight="1">
      <c r="B166" s="417"/>
      <c r="C166" s="417"/>
      <c r="L166" s="226"/>
      <c r="N166" s="226"/>
      <c r="O166" s="226"/>
      <c r="P166" s="226"/>
      <c r="Q166" s="226"/>
      <c r="R166" s="226"/>
      <c r="S166" s="226"/>
      <c r="T166" s="226"/>
      <c r="U166" s="226"/>
      <c r="V166" s="226"/>
    </row>
    <row r="167" spans="2:22" s="346" customFormat="1" ht="15" customHeight="1">
      <c r="B167" s="417"/>
      <c r="C167" s="417"/>
      <c r="L167" s="226"/>
      <c r="N167" s="226"/>
      <c r="O167" s="226"/>
      <c r="P167" s="226"/>
      <c r="Q167" s="226"/>
      <c r="R167" s="226"/>
      <c r="S167" s="226"/>
      <c r="T167" s="226"/>
      <c r="U167" s="226"/>
      <c r="V167" s="226"/>
    </row>
    <row r="168" spans="2:22" s="346" customFormat="1" ht="15" customHeight="1">
      <c r="B168" s="417"/>
      <c r="C168" s="417"/>
      <c r="L168" s="226"/>
      <c r="N168" s="226"/>
      <c r="O168" s="226"/>
      <c r="P168" s="226"/>
      <c r="Q168" s="226"/>
      <c r="R168" s="226"/>
      <c r="S168" s="226"/>
      <c r="T168" s="226"/>
      <c r="U168" s="226"/>
      <c r="V168" s="226"/>
    </row>
    <row r="169" spans="2:22" s="346" customFormat="1" ht="15" customHeight="1">
      <c r="B169" s="417"/>
      <c r="C169" s="417"/>
      <c r="L169" s="226"/>
      <c r="N169" s="226"/>
      <c r="O169" s="226"/>
      <c r="P169" s="226"/>
      <c r="Q169" s="226"/>
      <c r="R169" s="226"/>
      <c r="S169" s="226"/>
      <c r="T169" s="226"/>
      <c r="U169" s="226"/>
      <c r="V169" s="226"/>
    </row>
    <row r="170" spans="2:22" s="346" customFormat="1" ht="15" customHeight="1">
      <c r="B170" s="417"/>
      <c r="C170" s="417"/>
      <c r="L170" s="226"/>
      <c r="N170" s="226"/>
      <c r="O170" s="226"/>
      <c r="P170" s="226"/>
      <c r="Q170" s="226"/>
      <c r="R170" s="226"/>
      <c r="S170" s="226"/>
      <c r="T170" s="226"/>
      <c r="U170" s="226"/>
      <c r="V170" s="226"/>
    </row>
    <row r="171" spans="2:22" s="346" customFormat="1" ht="15" customHeight="1">
      <c r="B171" s="417"/>
      <c r="C171" s="417"/>
      <c r="L171" s="226"/>
      <c r="N171" s="226"/>
      <c r="O171" s="226"/>
      <c r="P171" s="226"/>
      <c r="Q171" s="226"/>
      <c r="R171" s="226"/>
      <c r="S171" s="226"/>
      <c r="T171" s="226"/>
      <c r="U171" s="226"/>
      <c r="V171" s="226"/>
    </row>
    <row r="172" spans="2:22" s="346" customFormat="1" ht="15" customHeight="1">
      <c r="B172" s="417"/>
      <c r="C172" s="417"/>
      <c r="L172" s="226"/>
      <c r="N172" s="226"/>
      <c r="O172" s="226"/>
      <c r="P172" s="226"/>
      <c r="Q172" s="226"/>
      <c r="R172" s="226"/>
      <c r="S172" s="226"/>
      <c r="T172" s="226"/>
      <c r="U172" s="226"/>
      <c r="V172" s="226"/>
    </row>
    <row r="173" spans="2:22" s="346" customFormat="1" ht="15" customHeight="1">
      <c r="B173" s="417"/>
      <c r="C173" s="417"/>
      <c r="L173" s="226"/>
      <c r="N173" s="226"/>
      <c r="O173" s="226"/>
      <c r="P173" s="226"/>
      <c r="Q173" s="226"/>
      <c r="R173" s="226"/>
      <c r="S173" s="226"/>
      <c r="T173" s="226"/>
      <c r="U173" s="226"/>
      <c r="V173" s="226"/>
    </row>
    <row r="174" spans="2:22" s="346" customFormat="1" ht="15" customHeight="1">
      <c r="B174" s="417"/>
      <c r="C174" s="417"/>
      <c r="L174" s="226"/>
      <c r="N174" s="226"/>
      <c r="O174" s="226"/>
      <c r="P174" s="226"/>
      <c r="Q174" s="226"/>
      <c r="R174" s="226"/>
      <c r="S174" s="226"/>
      <c r="T174" s="226"/>
      <c r="U174" s="226"/>
      <c r="V174" s="226"/>
    </row>
    <row r="175" spans="2:22" s="346" customFormat="1" ht="15" customHeight="1">
      <c r="B175" s="417"/>
      <c r="C175" s="417"/>
      <c r="L175" s="226"/>
      <c r="N175" s="226"/>
      <c r="O175" s="226"/>
      <c r="P175" s="226"/>
      <c r="Q175" s="226"/>
      <c r="R175" s="226"/>
      <c r="S175" s="226"/>
      <c r="T175" s="226"/>
      <c r="U175" s="226"/>
      <c r="V175" s="226"/>
    </row>
    <row r="176" spans="2:22" s="346" customFormat="1" ht="15" customHeight="1">
      <c r="B176" s="417"/>
      <c r="C176" s="417"/>
      <c r="L176" s="226"/>
      <c r="N176" s="226"/>
      <c r="O176" s="226"/>
      <c r="P176" s="226"/>
      <c r="Q176" s="226"/>
      <c r="R176" s="226"/>
      <c r="S176" s="226"/>
      <c r="T176" s="226"/>
      <c r="U176" s="226"/>
      <c r="V176" s="226"/>
    </row>
    <row r="177" spans="2:22" s="346" customFormat="1" ht="15" customHeight="1">
      <c r="B177" s="417"/>
      <c r="C177" s="417"/>
      <c r="L177" s="226"/>
      <c r="N177" s="226"/>
      <c r="O177" s="226"/>
      <c r="P177" s="226"/>
      <c r="Q177" s="226"/>
      <c r="R177" s="226"/>
      <c r="S177" s="226"/>
      <c r="T177" s="226"/>
      <c r="U177" s="226"/>
      <c r="V177" s="226"/>
    </row>
    <row r="178" spans="2:22" s="346" customFormat="1" ht="15" customHeight="1">
      <c r="B178" s="417"/>
      <c r="C178" s="417"/>
      <c r="L178" s="226"/>
      <c r="N178" s="226"/>
      <c r="O178" s="226"/>
      <c r="P178" s="226"/>
      <c r="Q178" s="226"/>
      <c r="R178" s="226"/>
      <c r="S178" s="226"/>
      <c r="T178" s="226"/>
      <c r="U178" s="226"/>
      <c r="V178" s="226"/>
    </row>
    <row r="179" spans="2:22" s="346" customFormat="1" ht="15" customHeight="1">
      <c r="B179" s="417"/>
      <c r="C179" s="417"/>
      <c r="L179" s="226"/>
      <c r="N179" s="226"/>
      <c r="O179" s="226"/>
      <c r="P179" s="226"/>
      <c r="Q179" s="226"/>
      <c r="R179" s="226"/>
      <c r="S179" s="226"/>
      <c r="T179" s="226"/>
      <c r="U179" s="226"/>
      <c r="V179" s="226"/>
    </row>
    <row r="180" spans="2:22" s="346" customFormat="1" ht="15" customHeight="1">
      <c r="B180" s="417"/>
      <c r="C180" s="417"/>
      <c r="L180" s="226"/>
      <c r="N180" s="226"/>
      <c r="O180" s="226"/>
      <c r="P180" s="226"/>
      <c r="Q180" s="226"/>
      <c r="R180" s="226"/>
      <c r="S180" s="226"/>
      <c r="T180" s="226"/>
      <c r="U180" s="226"/>
      <c r="V180" s="226"/>
    </row>
    <row r="181" spans="2:22" s="346" customFormat="1" ht="15" customHeight="1">
      <c r="B181" s="417"/>
      <c r="C181" s="417"/>
      <c r="L181" s="226"/>
      <c r="N181" s="226"/>
      <c r="O181" s="226"/>
      <c r="P181" s="226"/>
      <c r="Q181" s="226"/>
      <c r="R181" s="226"/>
      <c r="S181" s="226"/>
      <c r="T181" s="226"/>
      <c r="U181" s="226"/>
      <c r="V181" s="226"/>
    </row>
    <row r="182" spans="2:22" s="346" customFormat="1" ht="15" customHeight="1">
      <c r="B182" s="417"/>
      <c r="C182" s="417"/>
      <c r="L182" s="226"/>
      <c r="N182" s="226"/>
      <c r="O182" s="226"/>
      <c r="P182" s="226"/>
      <c r="Q182" s="226"/>
      <c r="R182" s="226"/>
      <c r="S182" s="226"/>
      <c r="T182" s="226"/>
      <c r="U182" s="226"/>
      <c r="V182" s="226"/>
    </row>
    <row r="183" spans="2:22" s="346" customFormat="1" ht="15" customHeight="1">
      <c r="B183" s="417"/>
      <c r="C183" s="417"/>
      <c r="L183" s="226"/>
      <c r="N183" s="226"/>
      <c r="O183" s="226"/>
      <c r="P183" s="226"/>
      <c r="Q183" s="226"/>
      <c r="R183" s="226"/>
      <c r="S183" s="226"/>
      <c r="T183" s="226"/>
      <c r="U183" s="226"/>
      <c r="V183" s="226"/>
    </row>
    <row r="184" spans="2:22" s="346" customFormat="1" ht="15" customHeight="1">
      <c r="B184" s="417"/>
      <c r="C184" s="417"/>
      <c r="L184" s="226"/>
      <c r="N184" s="226"/>
      <c r="O184" s="226"/>
      <c r="P184" s="226"/>
      <c r="Q184" s="226"/>
      <c r="R184" s="226"/>
      <c r="S184" s="226"/>
      <c r="T184" s="226"/>
      <c r="U184" s="226"/>
      <c r="V184" s="226"/>
    </row>
    <row r="185" spans="2:22" s="346" customFormat="1" ht="15" customHeight="1">
      <c r="B185" s="417"/>
      <c r="C185" s="417"/>
      <c r="L185" s="226"/>
      <c r="N185" s="226"/>
      <c r="O185" s="226"/>
      <c r="P185" s="226"/>
      <c r="Q185" s="226"/>
      <c r="R185" s="226"/>
      <c r="S185" s="226"/>
      <c r="T185" s="226"/>
      <c r="U185" s="226"/>
      <c r="V185" s="226"/>
    </row>
    <row r="186" spans="2:22" s="346" customFormat="1" ht="15" customHeight="1">
      <c r="B186" s="417"/>
      <c r="C186" s="417"/>
      <c r="L186" s="226"/>
      <c r="N186" s="226"/>
      <c r="O186" s="226"/>
      <c r="P186" s="226"/>
      <c r="Q186" s="226"/>
      <c r="R186" s="226"/>
      <c r="S186" s="226"/>
      <c r="T186" s="226"/>
      <c r="U186" s="226"/>
      <c r="V186" s="226"/>
    </row>
    <row r="187" spans="2:22" s="346" customFormat="1" ht="15" customHeight="1">
      <c r="B187" s="417"/>
      <c r="C187" s="417"/>
      <c r="L187" s="226"/>
      <c r="N187" s="226"/>
      <c r="O187" s="226"/>
      <c r="P187" s="226"/>
      <c r="Q187" s="226"/>
      <c r="R187" s="226"/>
      <c r="S187" s="226"/>
      <c r="T187" s="226"/>
      <c r="U187" s="226"/>
      <c r="V187" s="226"/>
    </row>
    <row r="188" spans="2:22" s="346" customFormat="1" ht="15" customHeight="1">
      <c r="B188" s="417"/>
      <c r="C188" s="417"/>
      <c r="L188" s="226"/>
      <c r="N188" s="226"/>
      <c r="O188" s="226"/>
      <c r="P188" s="226"/>
      <c r="Q188" s="226"/>
      <c r="R188" s="226"/>
      <c r="S188" s="226"/>
      <c r="T188" s="226"/>
      <c r="U188" s="226"/>
      <c r="V188" s="226"/>
    </row>
    <row r="189" spans="2:22" s="346" customFormat="1" ht="15" customHeight="1">
      <c r="B189" s="417"/>
      <c r="C189" s="417"/>
      <c r="L189" s="226"/>
      <c r="N189" s="226"/>
      <c r="O189" s="226"/>
      <c r="P189" s="226"/>
      <c r="Q189" s="226"/>
      <c r="R189" s="226"/>
      <c r="S189" s="226"/>
      <c r="T189" s="226"/>
      <c r="U189" s="226"/>
      <c r="V189" s="226"/>
    </row>
    <row r="190" spans="2:22" s="346" customFormat="1" ht="15" customHeight="1">
      <c r="B190" s="417"/>
      <c r="C190" s="417"/>
      <c r="L190" s="226"/>
      <c r="N190" s="226"/>
      <c r="O190" s="226"/>
      <c r="P190" s="226"/>
      <c r="Q190" s="226"/>
      <c r="R190" s="226"/>
      <c r="S190" s="226"/>
      <c r="T190" s="226"/>
      <c r="U190" s="226"/>
      <c r="V190" s="226"/>
    </row>
    <row r="191" spans="2:22" s="346" customFormat="1" ht="15" customHeight="1">
      <c r="B191" s="417"/>
      <c r="C191" s="417"/>
      <c r="L191" s="226"/>
      <c r="N191" s="226"/>
      <c r="O191" s="226"/>
      <c r="P191" s="226"/>
      <c r="Q191" s="226"/>
      <c r="R191" s="226"/>
      <c r="S191" s="226"/>
      <c r="T191" s="226"/>
      <c r="U191" s="226"/>
      <c r="V191" s="226"/>
    </row>
    <row r="192" spans="2:22" s="346" customFormat="1" ht="15" customHeight="1">
      <c r="B192" s="417"/>
      <c r="C192" s="417"/>
      <c r="L192" s="226"/>
      <c r="N192" s="226"/>
      <c r="O192" s="226"/>
      <c r="P192" s="226"/>
      <c r="Q192" s="226"/>
      <c r="R192" s="226"/>
      <c r="S192" s="226"/>
      <c r="T192" s="226"/>
      <c r="U192" s="226"/>
      <c r="V192" s="226"/>
    </row>
    <row r="193" spans="2:22" s="346" customFormat="1" ht="15" customHeight="1">
      <c r="B193" s="417"/>
      <c r="C193" s="417"/>
      <c r="L193" s="226"/>
      <c r="N193" s="226"/>
      <c r="O193" s="226"/>
      <c r="P193" s="226"/>
      <c r="Q193" s="226"/>
      <c r="R193" s="226"/>
      <c r="S193" s="226"/>
      <c r="T193" s="226"/>
      <c r="U193" s="226"/>
      <c r="V193" s="226"/>
    </row>
    <row r="194" spans="2:22" s="346" customFormat="1" ht="15" customHeight="1">
      <c r="B194" s="417"/>
      <c r="C194" s="417"/>
      <c r="L194" s="226"/>
      <c r="N194" s="226"/>
      <c r="O194" s="226"/>
      <c r="P194" s="226"/>
      <c r="Q194" s="226"/>
      <c r="R194" s="226"/>
      <c r="S194" s="226"/>
      <c r="T194" s="226"/>
      <c r="U194" s="226"/>
      <c r="V194" s="226"/>
    </row>
    <row r="195" spans="2:22" s="346" customFormat="1" ht="15" customHeight="1">
      <c r="B195" s="417"/>
      <c r="C195" s="417"/>
      <c r="L195" s="226"/>
      <c r="N195" s="226"/>
      <c r="O195" s="226"/>
      <c r="P195" s="226"/>
      <c r="Q195" s="226"/>
      <c r="R195" s="226"/>
      <c r="S195" s="226"/>
      <c r="T195" s="226"/>
      <c r="U195" s="226"/>
      <c r="V195" s="226"/>
    </row>
    <row r="196" spans="2:22" s="346" customFormat="1" ht="15" customHeight="1">
      <c r="B196" s="417"/>
      <c r="C196" s="417"/>
      <c r="L196" s="226"/>
      <c r="N196" s="226"/>
      <c r="O196" s="226"/>
      <c r="P196" s="226"/>
      <c r="Q196" s="226"/>
      <c r="R196" s="226"/>
      <c r="S196" s="226"/>
      <c r="T196" s="226"/>
      <c r="U196" s="226"/>
      <c r="V196" s="226"/>
    </row>
    <row r="197" spans="2:22" s="346" customFormat="1" ht="15" customHeight="1">
      <c r="B197" s="417"/>
      <c r="C197" s="417"/>
      <c r="L197" s="226"/>
      <c r="N197" s="226"/>
      <c r="O197" s="226"/>
      <c r="P197" s="226"/>
      <c r="Q197" s="226"/>
      <c r="R197" s="226"/>
      <c r="S197" s="226"/>
      <c r="T197" s="226"/>
      <c r="U197" s="226"/>
      <c r="V197" s="226"/>
    </row>
    <row r="198" spans="2:22" s="346" customFormat="1" ht="15" customHeight="1">
      <c r="B198" s="417"/>
      <c r="C198" s="417"/>
      <c r="L198" s="226"/>
      <c r="N198" s="226"/>
      <c r="O198" s="226"/>
      <c r="P198" s="226"/>
      <c r="Q198" s="226"/>
      <c r="R198" s="226"/>
      <c r="S198" s="226"/>
      <c r="T198" s="226"/>
      <c r="U198" s="226"/>
      <c r="V198" s="226"/>
    </row>
    <row r="199" spans="2:22" s="346" customFormat="1" ht="15" customHeight="1">
      <c r="B199" s="417"/>
      <c r="C199" s="417"/>
      <c r="L199" s="226"/>
      <c r="N199" s="226"/>
      <c r="O199" s="226"/>
      <c r="P199" s="226"/>
      <c r="Q199" s="226"/>
      <c r="R199" s="226"/>
      <c r="S199" s="226"/>
      <c r="T199" s="226"/>
      <c r="U199" s="226"/>
      <c r="V199" s="226"/>
    </row>
    <row r="200" spans="2:22" s="346" customFormat="1" ht="15" customHeight="1">
      <c r="B200" s="417"/>
      <c r="C200" s="417"/>
      <c r="L200" s="226"/>
      <c r="N200" s="226"/>
      <c r="O200" s="226"/>
      <c r="P200" s="226"/>
      <c r="Q200" s="226"/>
      <c r="R200" s="226"/>
      <c r="S200" s="226"/>
      <c r="T200" s="226"/>
      <c r="U200" s="226"/>
      <c r="V200" s="226"/>
    </row>
    <row r="201" spans="2:22" s="346" customFormat="1" ht="15" customHeight="1">
      <c r="B201" s="417"/>
      <c r="C201" s="417"/>
      <c r="L201" s="226"/>
      <c r="N201" s="226"/>
      <c r="O201" s="226"/>
      <c r="P201" s="226"/>
      <c r="Q201" s="226"/>
      <c r="R201" s="226"/>
      <c r="S201" s="226"/>
      <c r="T201" s="226"/>
      <c r="U201" s="226"/>
      <c r="V201" s="226"/>
    </row>
    <row r="202" spans="2:22" s="346" customFormat="1" ht="15" customHeight="1">
      <c r="B202" s="417"/>
      <c r="C202" s="417"/>
      <c r="L202" s="226"/>
      <c r="N202" s="226"/>
      <c r="O202" s="226"/>
      <c r="P202" s="226"/>
      <c r="Q202" s="226"/>
      <c r="R202" s="226"/>
      <c r="S202" s="226"/>
      <c r="T202" s="226"/>
      <c r="U202" s="226"/>
      <c r="V202" s="226"/>
    </row>
    <row r="203" spans="2:22" s="346" customFormat="1" ht="15" customHeight="1">
      <c r="B203" s="417"/>
      <c r="C203" s="417"/>
      <c r="L203" s="226"/>
      <c r="N203" s="226"/>
      <c r="O203" s="226"/>
      <c r="P203" s="226"/>
      <c r="Q203" s="226"/>
      <c r="R203" s="226"/>
      <c r="S203" s="226"/>
      <c r="T203" s="226"/>
      <c r="U203" s="226"/>
      <c r="V203" s="226"/>
    </row>
    <row r="204" spans="2:22" s="346" customFormat="1" ht="15" customHeight="1">
      <c r="B204" s="417"/>
      <c r="C204" s="417"/>
      <c r="L204" s="226"/>
      <c r="N204" s="226"/>
      <c r="O204" s="226"/>
      <c r="P204" s="226"/>
      <c r="Q204" s="226"/>
      <c r="R204" s="226"/>
      <c r="S204" s="226"/>
      <c r="T204" s="226"/>
      <c r="U204" s="226"/>
      <c r="V204" s="226"/>
    </row>
    <row r="205" spans="2:22" s="346" customFormat="1" ht="15" customHeight="1">
      <c r="B205" s="417"/>
      <c r="C205" s="417"/>
      <c r="L205" s="226"/>
      <c r="N205" s="226"/>
      <c r="O205" s="226"/>
      <c r="P205" s="226"/>
      <c r="Q205" s="226"/>
      <c r="R205" s="226"/>
      <c r="S205" s="226"/>
      <c r="T205" s="226"/>
      <c r="U205" s="226"/>
      <c r="V205" s="226"/>
    </row>
    <row r="206" spans="2:22" s="346" customFormat="1" ht="15" customHeight="1">
      <c r="B206" s="417"/>
      <c r="C206" s="417"/>
      <c r="L206" s="226"/>
      <c r="N206" s="226"/>
      <c r="O206" s="226"/>
      <c r="P206" s="226"/>
      <c r="Q206" s="226"/>
      <c r="R206" s="226"/>
      <c r="S206" s="226"/>
      <c r="T206" s="226"/>
      <c r="U206" s="226"/>
      <c r="V206" s="226"/>
    </row>
    <row r="207" spans="2:22" s="346" customFormat="1" ht="15" customHeight="1">
      <c r="B207" s="417"/>
      <c r="C207" s="417"/>
      <c r="L207" s="226"/>
      <c r="N207" s="226"/>
      <c r="O207" s="226"/>
      <c r="P207" s="226"/>
      <c r="Q207" s="226"/>
      <c r="R207" s="226"/>
      <c r="S207" s="226"/>
      <c r="T207" s="226"/>
      <c r="U207" s="226"/>
      <c r="V207" s="226"/>
    </row>
    <row r="208" spans="2:22" s="346" customFormat="1" ht="15" customHeight="1">
      <c r="B208" s="417"/>
      <c r="C208" s="417"/>
      <c r="L208" s="226"/>
      <c r="N208" s="226"/>
      <c r="O208" s="226"/>
      <c r="P208" s="226"/>
      <c r="Q208" s="226"/>
      <c r="R208" s="226"/>
      <c r="S208" s="226"/>
      <c r="T208" s="226"/>
      <c r="U208" s="226"/>
      <c r="V208" s="226"/>
    </row>
    <row r="209" spans="2:22" s="346" customFormat="1" ht="15" customHeight="1">
      <c r="B209" s="417"/>
      <c r="C209" s="417"/>
      <c r="L209" s="226"/>
      <c r="N209" s="226"/>
      <c r="O209" s="226"/>
      <c r="P209" s="226"/>
      <c r="Q209" s="226"/>
      <c r="R209" s="226"/>
      <c r="S209" s="226"/>
      <c r="T209" s="226"/>
      <c r="U209" s="226"/>
      <c r="V209" s="226"/>
    </row>
    <row r="210" spans="2:22" s="346" customFormat="1" ht="15" customHeight="1">
      <c r="B210" s="417"/>
      <c r="C210" s="417"/>
      <c r="L210" s="226"/>
      <c r="N210" s="226"/>
      <c r="O210" s="226"/>
      <c r="P210" s="226"/>
      <c r="Q210" s="226"/>
      <c r="R210" s="226"/>
      <c r="S210" s="226"/>
      <c r="T210" s="226"/>
      <c r="U210" s="226"/>
      <c r="V210" s="226"/>
    </row>
    <row r="211" spans="2:22" s="346" customFormat="1" ht="15" customHeight="1">
      <c r="B211" s="417"/>
      <c r="C211" s="417"/>
      <c r="L211" s="226"/>
      <c r="N211" s="226"/>
      <c r="O211" s="226"/>
      <c r="P211" s="226"/>
      <c r="Q211" s="226"/>
      <c r="R211" s="226"/>
      <c r="S211" s="226"/>
      <c r="T211" s="226"/>
      <c r="U211" s="226"/>
      <c r="V211" s="226"/>
    </row>
    <row r="212" spans="2:22" s="346" customFormat="1" ht="15" customHeight="1">
      <c r="B212" s="417"/>
      <c r="C212" s="417"/>
      <c r="L212" s="226"/>
      <c r="N212" s="226"/>
      <c r="O212" s="226"/>
      <c r="P212" s="226"/>
      <c r="Q212" s="226"/>
      <c r="R212" s="226"/>
      <c r="S212" s="226"/>
      <c r="T212" s="226"/>
      <c r="U212" s="226"/>
      <c r="V212" s="226"/>
    </row>
    <row r="213" spans="2:22" s="346" customFormat="1" ht="15" customHeight="1">
      <c r="B213" s="417"/>
      <c r="C213" s="417"/>
      <c r="L213" s="226"/>
      <c r="N213" s="226"/>
      <c r="O213" s="226"/>
      <c r="P213" s="226"/>
      <c r="Q213" s="226"/>
      <c r="R213" s="226"/>
      <c r="S213" s="226"/>
      <c r="T213" s="226"/>
      <c r="U213" s="226"/>
      <c r="V213" s="226"/>
    </row>
    <row r="214" spans="2:22" s="346" customFormat="1" ht="15" customHeight="1">
      <c r="B214" s="417"/>
      <c r="C214" s="417"/>
      <c r="L214" s="226"/>
      <c r="N214" s="226"/>
      <c r="O214" s="226"/>
      <c r="P214" s="226"/>
      <c r="Q214" s="226"/>
      <c r="R214" s="226"/>
      <c r="S214" s="226"/>
      <c r="T214" s="226"/>
      <c r="U214" s="226"/>
      <c r="V214" s="226"/>
    </row>
    <row r="215" spans="2:22" s="346" customFormat="1" ht="15" customHeight="1">
      <c r="B215" s="417"/>
      <c r="C215" s="417"/>
      <c r="L215" s="226"/>
      <c r="N215" s="226"/>
      <c r="O215" s="226"/>
      <c r="P215" s="226"/>
      <c r="Q215" s="226"/>
      <c r="R215" s="226"/>
      <c r="S215" s="226"/>
      <c r="T215" s="226"/>
      <c r="U215" s="226"/>
      <c r="V215" s="226"/>
    </row>
    <row r="216" spans="2:22" s="346" customFormat="1" ht="15" customHeight="1">
      <c r="B216" s="417"/>
      <c r="C216" s="417"/>
      <c r="L216" s="226"/>
      <c r="N216" s="226"/>
      <c r="O216" s="226"/>
      <c r="P216" s="226"/>
      <c r="Q216" s="226"/>
      <c r="R216" s="226"/>
      <c r="S216" s="226"/>
      <c r="T216" s="226"/>
      <c r="U216" s="226"/>
      <c r="V216" s="226"/>
    </row>
    <row r="217" spans="2:22" s="346" customFormat="1" ht="15" customHeight="1">
      <c r="B217" s="417"/>
      <c r="C217" s="417"/>
      <c r="L217" s="226"/>
      <c r="N217" s="226"/>
      <c r="O217" s="226"/>
      <c r="P217" s="226"/>
      <c r="Q217" s="226"/>
      <c r="R217" s="226"/>
      <c r="S217" s="226"/>
      <c r="T217" s="226"/>
      <c r="U217" s="226"/>
      <c r="V217" s="226"/>
    </row>
    <row r="218" spans="2:22" s="346" customFormat="1" ht="15" customHeight="1">
      <c r="B218" s="417"/>
      <c r="C218" s="417"/>
      <c r="L218" s="226"/>
      <c r="N218" s="226"/>
      <c r="O218" s="226"/>
      <c r="P218" s="226"/>
      <c r="Q218" s="226"/>
      <c r="R218" s="226"/>
      <c r="S218" s="226"/>
      <c r="T218" s="226"/>
      <c r="U218" s="226"/>
      <c r="V218" s="226"/>
    </row>
    <row r="219" spans="2:22" s="346" customFormat="1" ht="15" customHeight="1">
      <c r="B219" s="417"/>
      <c r="C219" s="417"/>
      <c r="L219" s="226"/>
      <c r="N219" s="226"/>
      <c r="O219" s="226"/>
      <c r="P219" s="226"/>
      <c r="Q219" s="226"/>
      <c r="R219" s="226"/>
      <c r="S219" s="226"/>
      <c r="T219" s="226"/>
      <c r="U219" s="226"/>
      <c r="V219" s="226"/>
    </row>
    <row r="220" spans="2:22" s="346" customFormat="1" ht="15" customHeight="1">
      <c r="B220" s="417"/>
      <c r="C220" s="417"/>
      <c r="L220" s="226"/>
      <c r="N220" s="226"/>
      <c r="O220" s="226"/>
      <c r="P220" s="226"/>
      <c r="Q220" s="226"/>
      <c r="R220" s="226"/>
      <c r="S220" s="226"/>
      <c r="T220" s="226"/>
      <c r="U220" s="226"/>
      <c r="V220" s="226"/>
    </row>
    <row r="221" spans="2:22" s="346" customFormat="1" ht="15" customHeight="1">
      <c r="B221" s="417"/>
      <c r="C221" s="417"/>
      <c r="L221" s="226"/>
      <c r="N221" s="226"/>
      <c r="O221" s="226"/>
      <c r="P221" s="226"/>
      <c r="Q221" s="226"/>
      <c r="R221" s="226"/>
      <c r="S221" s="226"/>
      <c r="T221" s="226"/>
      <c r="U221" s="226"/>
      <c r="V221" s="226"/>
    </row>
    <row r="222" spans="2:22" s="346" customFormat="1" ht="15" customHeight="1">
      <c r="B222" s="417"/>
      <c r="C222" s="417"/>
      <c r="L222" s="226"/>
      <c r="N222" s="226"/>
      <c r="O222" s="226"/>
      <c r="P222" s="226"/>
      <c r="Q222" s="226"/>
      <c r="R222" s="226"/>
      <c r="S222" s="226"/>
      <c r="T222" s="226"/>
      <c r="U222" s="226"/>
      <c r="V222" s="226"/>
    </row>
    <row r="223" spans="2:22" s="346" customFormat="1" ht="15" customHeight="1">
      <c r="B223" s="417"/>
      <c r="C223" s="417"/>
      <c r="L223" s="226"/>
      <c r="N223" s="226"/>
      <c r="O223" s="226"/>
      <c r="P223" s="226"/>
      <c r="Q223" s="226"/>
      <c r="R223" s="226"/>
      <c r="S223" s="226"/>
      <c r="T223" s="226"/>
      <c r="U223" s="226"/>
      <c r="V223" s="226"/>
    </row>
    <row r="224" spans="2:22" s="346" customFormat="1" ht="15" customHeight="1">
      <c r="B224" s="417"/>
      <c r="C224" s="417"/>
      <c r="L224" s="226"/>
      <c r="N224" s="226"/>
      <c r="O224" s="226"/>
      <c r="P224" s="226"/>
      <c r="Q224" s="226"/>
      <c r="R224" s="226"/>
      <c r="S224" s="226"/>
      <c r="T224" s="226"/>
      <c r="U224" s="226"/>
      <c r="V224" s="226"/>
    </row>
    <row r="225" spans="2:22" s="346" customFormat="1" ht="15" customHeight="1">
      <c r="B225" s="417"/>
      <c r="C225" s="417"/>
      <c r="L225" s="226"/>
      <c r="N225" s="226"/>
      <c r="O225" s="226"/>
      <c r="P225" s="226"/>
      <c r="Q225" s="226"/>
      <c r="R225" s="226"/>
      <c r="S225" s="226"/>
      <c r="T225" s="226"/>
      <c r="U225" s="226"/>
      <c r="V225" s="226"/>
    </row>
    <row r="226" spans="2:22" s="346" customFormat="1" ht="15" customHeight="1">
      <c r="B226" s="417"/>
      <c r="C226" s="417"/>
      <c r="L226" s="226"/>
      <c r="N226" s="226"/>
      <c r="O226" s="226"/>
      <c r="P226" s="226"/>
      <c r="Q226" s="226"/>
      <c r="R226" s="226"/>
      <c r="S226" s="226"/>
      <c r="T226" s="226"/>
      <c r="U226" s="226"/>
      <c r="V226" s="226"/>
    </row>
    <row r="227" spans="2:22" s="346" customFormat="1" ht="15" customHeight="1">
      <c r="B227" s="417"/>
      <c r="C227" s="417"/>
      <c r="L227" s="226"/>
      <c r="N227" s="226"/>
      <c r="O227" s="226"/>
      <c r="P227" s="226"/>
      <c r="Q227" s="226"/>
      <c r="R227" s="226"/>
      <c r="S227" s="226"/>
      <c r="T227" s="226"/>
      <c r="U227" s="226"/>
      <c r="V227" s="226"/>
    </row>
    <row r="228" spans="2:22" s="346" customFormat="1" ht="15" customHeight="1">
      <c r="B228" s="417"/>
      <c r="C228" s="417"/>
      <c r="L228" s="226"/>
      <c r="N228" s="226"/>
      <c r="O228" s="226"/>
      <c r="P228" s="226"/>
      <c r="Q228" s="226"/>
      <c r="R228" s="226"/>
      <c r="S228" s="226"/>
      <c r="T228" s="226"/>
      <c r="U228" s="226"/>
      <c r="V228" s="226"/>
    </row>
    <row r="229" spans="2:22" s="346" customFormat="1" ht="15" customHeight="1">
      <c r="B229" s="417"/>
      <c r="C229" s="417"/>
      <c r="L229" s="226"/>
      <c r="N229" s="226"/>
      <c r="O229" s="226"/>
      <c r="P229" s="226"/>
      <c r="Q229" s="226"/>
      <c r="R229" s="226"/>
      <c r="S229" s="226"/>
      <c r="T229" s="226"/>
      <c r="U229" s="226"/>
      <c r="V229" s="226"/>
    </row>
    <row r="230" spans="2:22" s="346" customFormat="1" ht="15" customHeight="1">
      <c r="B230" s="417"/>
      <c r="C230" s="417"/>
      <c r="L230" s="226"/>
      <c r="N230" s="226"/>
      <c r="O230" s="226"/>
      <c r="P230" s="226"/>
      <c r="Q230" s="226"/>
      <c r="R230" s="226"/>
      <c r="S230" s="226"/>
      <c r="T230" s="226"/>
      <c r="U230" s="226"/>
      <c r="V230" s="226"/>
    </row>
    <row r="231" spans="2:22" s="346" customFormat="1" ht="15" customHeight="1">
      <c r="B231" s="417"/>
      <c r="C231" s="417"/>
      <c r="L231" s="226"/>
      <c r="N231" s="226"/>
      <c r="O231" s="226"/>
      <c r="P231" s="226"/>
      <c r="Q231" s="226"/>
      <c r="R231" s="226"/>
      <c r="S231" s="226"/>
      <c r="T231" s="226"/>
      <c r="U231" s="226"/>
      <c r="V231" s="226"/>
    </row>
    <row r="232" spans="2:22" s="346" customFormat="1" ht="15" customHeight="1">
      <c r="B232" s="417"/>
      <c r="C232" s="417"/>
      <c r="L232" s="226"/>
      <c r="N232" s="226"/>
      <c r="O232" s="226"/>
      <c r="P232" s="226"/>
      <c r="Q232" s="226"/>
      <c r="R232" s="226"/>
      <c r="S232" s="226"/>
      <c r="T232" s="226"/>
      <c r="U232" s="226"/>
      <c r="V232" s="226"/>
    </row>
    <row r="233" spans="2:22" s="346" customFormat="1" ht="15" customHeight="1">
      <c r="B233" s="417"/>
      <c r="C233" s="417"/>
      <c r="L233" s="226"/>
      <c r="N233" s="226"/>
      <c r="O233" s="226"/>
      <c r="P233" s="226"/>
      <c r="Q233" s="226"/>
      <c r="R233" s="226"/>
      <c r="S233" s="226"/>
      <c r="T233" s="226"/>
      <c r="U233" s="226"/>
      <c r="V233" s="226"/>
    </row>
    <row r="234" spans="2:22" s="346" customFormat="1" ht="15" customHeight="1">
      <c r="B234" s="417"/>
      <c r="C234" s="417"/>
      <c r="L234" s="226"/>
      <c r="N234" s="226"/>
      <c r="O234" s="226"/>
      <c r="P234" s="226"/>
      <c r="Q234" s="226"/>
      <c r="R234" s="226"/>
      <c r="S234" s="226"/>
      <c r="T234" s="226"/>
      <c r="U234" s="226"/>
      <c r="V234" s="226"/>
    </row>
    <row r="235" spans="2:22" s="346" customFormat="1" ht="15" customHeight="1">
      <c r="B235" s="417"/>
      <c r="C235" s="417"/>
      <c r="L235" s="226"/>
      <c r="N235" s="226"/>
      <c r="O235" s="226"/>
      <c r="P235" s="226"/>
      <c r="Q235" s="226"/>
      <c r="R235" s="226"/>
      <c r="S235" s="226"/>
      <c r="T235" s="226"/>
      <c r="U235" s="226"/>
      <c r="V235" s="226"/>
    </row>
    <row r="236" spans="2:22" s="346" customFormat="1" ht="15" customHeight="1">
      <c r="B236" s="417"/>
      <c r="C236" s="417"/>
      <c r="L236" s="226"/>
      <c r="N236" s="226"/>
      <c r="O236" s="226"/>
      <c r="P236" s="226"/>
      <c r="Q236" s="226"/>
      <c r="R236" s="226"/>
      <c r="S236" s="226"/>
      <c r="T236" s="226"/>
      <c r="U236" s="226"/>
      <c r="V236" s="226"/>
    </row>
    <row r="237" spans="2:22" s="346" customFormat="1" ht="15" customHeight="1">
      <c r="B237" s="417"/>
      <c r="C237" s="417"/>
      <c r="L237" s="226"/>
      <c r="N237" s="226"/>
      <c r="O237" s="226"/>
      <c r="P237" s="226"/>
      <c r="Q237" s="226"/>
      <c r="R237" s="226"/>
      <c r="S237" s="226"/>
      <c r="T237" s="226"/>
      <c r="U237" s="226"/>
      <c r="V237" s="226"/>
    </row>
    <row r="238" spans="2:22" s="346" customFormat="1" ht="15" customHeight="1">
      <c r="B238" s="417"/>
      <c r="C238" s="417"/>
      <c r="L238" s="226"/>
      <c r="N238" s="226"/>
      <c r="O238" s="226"/>
      <c r="P238" s="226"/>
      <c r="Q238" s="226"/>
      <c r="R238" s="226"/>
      <c r="S238" s="226"/>
      <c r="T238" s="226"/>
      <c r="U238" s="226"/>
      <c r="V238" s="226"/>
    </row>
    <row r="239" spans="2:22" s="346" customFormat="1" ht="15" customHeight="1">
      <c r="B239" s="417"/>
      <c r="C239" s="417"/>
      <c r="L239" s="226"/>
      <c r="N239" s="226"/>
      <c r="O239" s="226"/>
      <c r="P239" s="226"/>
      <c r="Q239" s="226"/>
      <c r="R239" s="226"/>
      <c r="S239" s="226"/>
      <c r="T239" s="226"/>
      <c r="U239" s="226"/>
      <c r="V239" s="226"/>
    </row>
    <row r="240" spans="2:22" s="346" customFormat="1" ht="15" customHeight="1">
      <c r="B240" s="417"/>
      <c r="C240" s="417"/>
      <c r="L240" s="226"/>
      <c r="N240" s="226"/>
      <c r="O240" s="226"/>
      <c r="P240" s="226"/>
      <c r="Q240" s="226"/>
      <c r="R240" s="226"/>
      <c r="S240" s="226"/>
      <c r="T240" s="226"/>
      <c r="U240" s="226"/>
      <c r="V240" s="226"/>
    </row>
    <row r="241" spans="2:22" s="346" customFormat="1" ht="15" customHeight="1">
      <c r="B241" s="417"/>
      <c r="C241" s="417"/>
      <c r="L241" s="226"/>
      <c r="N241" s="226"/>
      <c r="O241" s="226"/>
      <c r="P241" s="226"/>
      <c r="Q241" s="226"/>
      <c r="R241" s="226"/>
      <c r="S241" s="226"/>
      <c r="T241" s="226"/>
      <c r="U241" s="226"/>
      <c r="V241" s="226"/>
    </row>
    <row r="242" spans="2:22" s="346" customFormat="1" ht="15" customHeight="1">
      <c r="B242" s="417"/>
      <c r="C242" s="417"/>
      <c r="L242" s="226"/>
      <c r="N242" s="226"/>
      <c r="O242" s="226"/>
      <c r="P242" s="226"/>
      <c r="Q242" s="226"/>
      <c r="R242" s="226"/>
      <c r="S242" s="226"/>
      <c r="T242" s="226"/>
      <c r="U242" s="226"/>
      <c r="V242" s="226"/>
    </row>
    <row r="243" spans="2:22" s="346" customFormat="1" ht="15" customHeight="1">
      <c r="B243" s="417"/>
      <c r="C243" s="417"/>
      <c r="L243" s="226"/>
      <c r="N243" s="226"/>
      <c r="O243" s="226"/>
      <c r="P243" s="226"/>
      <c r="Q243" s="226"/>
      <c r="R243" s="226"/>
      <c r="S243" s="226"/>
      <c r="T243" s="226"/>
      <c r="U243" s="226"/>
      <c r="V243" s="226"/>
    </row>
    <row r="244" spans="2:22" s="346" customFormat="1" ht="15" customHeight="1">
      <c r="B244" s="417"/>
      <c r="C244" s="417"/>
      <c r="L244" s="226"/>
      <c r="N244" s="226"/>
      <c r="O244" s="226"/>
      <c r="P244" s="226"/>
      <c r="Q244" s="226"/>
      <c r="R244" s="226"/>
      <c r="S244" s="226"/>
      <c r="T244" s="226"/>
      <c r="U244" s="226"/>
      <c r="V244" s="226"/>
    </row>
    <row r="245" spans="2:22" s="346" customFormat="1" ht="15" customHeight="1">
      <c r="B245" s="417"/>
      <c r="C245" s="417"/>
      <c r="L245" s="226"/>
      <c r="N245" s="226"/>
      <c r="O245" s="226"/>
      <c r="P245" s="226"/>
      <c r="Q245" s="226"/>
      <c r="R245" s="226"/>
      <c r="S245" s="226"/>
      <c r="T245" s="226"/>
      <c r="U245" s="226"/>
      <c r="V245" s="226"/>
    </row>
    <row r="246" spans="2:22" s="346" customFormat="1" ht="15" customHeight="1">
      <c r="B246" s="417"/>
      <c r="C246" s="417"/>
      <c r="L246" s="226"/>
      <c r="N246" s="226"/>
      <c r="O246" s="226"/>
      <c r="P246" s="226"/>
      <c r="Q246" s="226"/>
      <c r="R246" s="226"/>
      <c r="S246" s="226"/>
      <c r="T246" s="226"/>
      <c r="U246" s="226"/>
      <c r="V246" s="226"/>
    </row>
    <row r="247" spans="2:22" s="346" customFormat="1" ht="15" customHeight="1">
      <c r="B247" s="417"/>
      <c r="C247" s="417"/>
      <c r="L247" s="226"/>
      <c r="N247" s="226"/>
      <c r="O247" s="226"/>
      <c r="P247" s="226"/>
      <c r="Q247" s="226"/>
      <c r="R247" s="226"/>
      <c r="S247" s="226"/>
      <c r="T247" s="226"/>
      <c r="U247" s="226"/>
      <c r="V247" s="226"/>
    </row>
    <row r="248" spans="2:22" s="346" customFormat="1" ht="15" customHeight="1">
      <c r="B248" s="417"/>
      <c r="C248" s="417"/>
      <c r="L248" s="226"/>
      <c r="N248" s="226"/>
      <c r="O248" s="226"/>
      <c r="P248" s="226"/>
      <c r="Q248" s="226"/>
      <c r="R248" s="226"/>
      <c r="S248" s="226"/>
      <c r="T248" s="226"/>
      <c r="U248" s="226"/>
      <c r="V248" s="226"/>
    </row>
    <row r="249" spans="2:22" s="346" customFormat="1" ht="15" customHeight="1">
      <c r="B249" s="417"/>
      <c r="C249" s="417"/>
      <c r="L249" s="226"/>
      <c r="N249" s="226"/>
      <c r="O249" s="226"/>
      <c r="P249" s="226"/>
      <c r="Q249" s="226"/>
      <c r="R249" s="226"/>
      <c r="S249" s="226"/>
      <c r="T249" s="226"/>
      <c r="U249" s="226"/>
      <c r="V249" s="226"/>
    </row>
    <row r="250" spans="2:22" s="346" customFormat="1" ht="15" customHeight="1">
      <c r="B250" s="417"/>
      <c r="C250" s="417"/>
      <c r="L250" s="226"/>
      <c r="N250" s="226"/>
      <c r="O250" s="226"/>
      <c r="P250" s="226"/>
      <c r="Q250" s="226"/>
      <c r="R250" s="226"/>
      <c r="S250" s="226"/>
      <c r="T250" s="226"/>
      <c r="U250" s="226"/>
      <c r="V250" s="226"/>
    </row>
    <row r="251" spans="2:22" s="346" customFormat="1" ht="15" customHeight="1">
      <c r="B251" s="417"/>
      <c r="C251" s="417"/>
      <c r="L251" s="226"/>
      <c r="N251" s="226"/>
      <c r="O251" s="226"/>
      <c r="P251" s="226"/>
      <c r="Q251" s="226"/>
      <c r="R251" s="226"/>
      <c r="S251" s="226"/>
      <c r="T251" s="226"/>
      <c r="U251" s="226"/>
      <c r="V251" s="226"/>
    </row>
    <row r="252" spans="2:22" s="346" customFormat="1" ht="15" customHeight="1">
      <c r="B252" s="417"/>
      <c r="C252" s="417"/>
      <c r="L252" s="226"/>
      <c r="N252" s="226"/>
      <c r="O252" s="226"/>
      <c r="P252" s="226"/>
      <c r="Q252" s="226"/>
      <c r="R252" s="226"/>
      <c r="S252" s="226"/>
      <c r="T252" s="226"/>
      <c r="U252" s="226"/>
      <c r="V252" s="226"/>
    </row>
    <row r="253" spans="2:22" s="346" customFormat="1" ht="15" customHeight="1">
      <c r="B253" s="417"/>
      <c r="C253" s="417"/>
      <c r="L253" s="226"/>
      <c r="N253" s="226"/>
      <c r="O253" s="226"/>
      <c r="P253" s="226"/>
      <c r="Q253" s="226"/>
      <c r="R253" s="226"/>
      <c r="S253" s="226"/>
      <c r="T253" s="226"/>
      <c r="U253" s="226"/>
      <c r="V253" s="226"/>
    </row>
    <row r="254" spans="2:22" s="346" customFormat="1" ht="15" customHeight="1">
      <c r="B254" s="417"/>
      <c r="C254" s="417"/>
      <c r="L254" s="226"/>
      <c r="N254" s="226"/>
      <c r="O254" s="226"/>
      <c r="P254" s="226"/>
      <c r="Q254" s="226"/>
      <c r="R254" s="226"/>
      <c r="S254" s="226"/>
      <c r="T254" s="226"/>
      <c r="U254" s="226"/>
      <c r="V254" s="226"/>
    </row>
    <row r="255" spans="2:22" s="346" customFormat="1" ht="15" customHeight="1">
      <c r="B255" s="417"/>
      <c r="C255" s="417"/>
      <c r="L255" s="226"/>
      <c r="N255" s="226"/>
      <c r="O255" s="226"/>
      <c r="P255" s="226"/>
      <c r="Q255" s="226"/>
      <c r="R255" s="226"/>
      <c r="S255" s="226"/>
      <c r="T255" s="226"/>
      <c r="U255" s="226"/>
      <c r="V255" s="226"/>
    </row>
    <row r="256" spans="2:22" s="346" customFormat="1" ht="15" customHeight="1">
      <c r="B256" s="417"/>
      <c r="C256" s="417"/>
      <c r="L256" s="226"/>
      <c r="N256" s="226"/>
      <c r="O256" s="226"/>
      <c r="P256" s="226"/>
      <c r="Q256" s="226"/>
      <c r="R256" s="226"/>
      <c r="S256" s="226"/>
      <c r="T256" s="226"/>
      <c r="U256" s="226"/>
      <c r="V256" s="226"/>
    </row>
    <row r="257" spans="2:22" s="346" customFormat="1" ht="15" customHeight="1">
      <c r="B257" s="417"/>
      <c r="C257" s="417"/>
      <c r="L257" s="226"/>
      <c r="N257" s="226"/>
      <c r="O257" s="226"/>
      <c r="P257" s="226"/>
      <c r="Q257" s="226"/>
      <c r="R257" s="226"/>
      <c r="S257" s="226"/>
      <c r="T257" s="226"/>
      <c r="U257" s="226"/>
      <c r="V257" s="226"/>
    </row>
    <row r="258" spans="2:22" s="346" customFormat="1" ht="15" customHeight="1">
      <c r="B258" s="417"/>
      <c r="C258" s="417"/>
      <c r="L258" s="226"/>
      <c r="N258" s="226"/>
      <c r="O258" s="226"/>
      <c r="P258" s="226"/>
      <c r="Q258" s="226"/>
      <c r="R258" s="226"/>
      <c r="S258" s="226"/>
      <c r="T258" s="226"/>
      <c r="U258" s="226"/>
      <c r="V258" s="226"/>
    </row>
    <row r="259" spans="2:22" s="346" customFormat="1" ht="15" customHeight="1">
      <c r="B259" s="417"/>
      <c r="C259" s="417"/>
      <c r="L259" s="226"/>
      <c r="N259" s="226"/>
      <c r="O259" s="226"/>
      <c r="P259" s="226"/>
      <c r="Q259" s="226"/>
      <c r="R259" s="226"/>
      <c r="S259" s="226"/>
      <c r="T259" s="226"/>
      <c r="U259" s="226"/>
      <c r="V259" s="226"/>
    </row>
    <row r="260" spans="2:22" s="346" customFormat="1" ht="15" customHeight="1">
      <c r="B260" s="417"/>
      <c r="C260" s="417"/>
      <c r="L260" s="226"/>
      <c r="N260" s="226"/>
      <c r="O260" s="226"/>
      <c r="P260" s="226"/>
      <c r="Q260" s="226"/>
      <c r="R260" s="226"/>
      <c r="S260" s="226"/>
      <c r="T260" s="226"/>
      <c r="U260" s="226"/>
      <c r="V260" s="226"/>
    </row>
    <row r="261" spans="2:22" s="346" customFormat="1" ht="15" customHeight="1">
      <c r="B261" s="417"/>
      <c r="C261" s="417"/>
      <c r="L261" s="226"/>
      <c r="N261" s="226"/>
      <c r="O261" s="226"/>
      <c r="P261" s="226"/>
      <c r="Q261" s="226"/>
      <c r="R261" s="226"/>
      <c r="S261" s="226"/>
      <c r="T261" s="226"/>
      <c r="U261" s="226"/>
      <c r="V261" s="226"/>
    </row>
    <row r="262" spans="2:22" s="346" customFormat="1" ht="15" customHeight="1">
      <c r="B262" s="417"/>
      <c r="C262" s="417"/>
      <c r="L262" s="226"/>
      <c r="N262" s="226"/>
      <c r="O262" s="226"/>
      <c r="P262" s="226"/>
      <c r="Q262" s="226"/>
      <c r="R262" s="226"/>
      <c r="S262" s="226"/>
      <c r="T262" s="226"/>
      <c r="U262" s="226"/>
      <c r="V262" s="226"/>
    </row>
    <row r="263" spans="2:22" s="346" customFormat="1" ht="15" customHeight="1">
      <c r="B263" s="417"/>
      <c r="C263" s="417"/>
      <c r="L263" s="226"/>
      <c r="N263" s="226"/>
      <c r="O263" s="226"/>
      <c r="P263" s="226"/>
      <c r="Q263" s="226"/>
      <c r="R263" s="226"/>
      <c r="S263" s="226"/>
      <c r="T263" s="226"/>
      <c r="U263" s="226"/>
      <c r="V263" s="226"/>
    </row>
    <row r="264" spans="2:22" s="346" customFormat="1" ht="15" customHeight="1">
      <c r="B264" s="417"/>
      <c r="C264" s="417"/>
      <c r="L264" s="226"/>
      <c r="N264" s="226"/>
      <c r="O264" s="226"/>
      <c r="P264" s="226"/>
      <c r="Q264" s="226"/>
      <c r="R264" s="226"/>
      <c r="S264" s="226"/>
      <c r="T264" s="226"/>
      <c r="U264" s="226"/>
      <c r="V264" s="226"/>
    </row>
    <row r="265" spans="2:22" s="346" customFormat="1" ht="15" customHeight="1">
      <c r="B265" s="417"/>
      <c r="C265" s="417"/>
      <c r="L265" s="226"/>
      <c r="N265" s="226"/>
      <c r="O265" s="226"/>
      <c r="P265" s="226"/>
      <c r="Q265" s="226"/>
      <c r="R265" s="226"/>
      <c r="S265" s="226"/>
      <c r="T265" s="226"/>
      <c r="U265" s="226"/>
      <c r="V265" s="226"/>
    </row>
    <row r="266" spans="2:22" s="346" customFormat="1" ht="15" customHeight="1">
      <c r="B266" s="417"/>
      <c r="C266" s="417"/>
      <c r="L266" s="226"/>
      <c r="N266" s="226"/>
      <c r="O266" s="226"/>
      <c r="P266" s="226"/>
      <c r="Q266" s="226"/>
      <c r="R266" s="226"/>
      <c r="S266" s="226"/>
      <c r="T266" s="226"/>
      <c r="U266" s="226"/>
      <c r="V266" s="226"/>
    </row>
    <row r="267" spans="2:22" s="346" customFormat="1" ht="15" customHeight="1">
      <c r="B267" s="417"/>
      <c r="C267" s="417"/>
      <c r="L267" s="226"/>
      <c r="N267" s="226"/>
      <c r="O267" s="226"/>
      <c r="P267" s="226"/>
      <c r="Q267" s="226"/>
      <c r="R267" s="226"/>
      <c r="S267" s="226"/>
      <c r="T267" s="226"/>
      <c r="U267" s="226"/>
      <c r="V267" s="226"/>
    </row>
    <row r="268" spans="2:22" s="346" customFormat="1" ht="15" customHeight="1">
      <c r="B268" s="417"/>
      <c r="C268" s="417"/>
      <c r="L268" s="226"/>
      <c r="N268" s="226"/>
      <c r="O268" s="226"/>
      <c r="P268" s="226"/>
      <c r="Q268" s="226"/>
      <c r="R268" s="226"/>
      <c r="S268" s="226"/>
      <c r="T268" s="226"/>
      <c r="U268" s="226"/>
      <c r="V268" s="226"/>
    </row>
    <row r="269" spans="2:22" s="346" customFormat="1" ht="15" customHeight="1">
      <c r="B269" s="417"/>
      <c r="C269" s="417"/>
      <c r="L269" s="226"/>
      <c r="N269" s="226"/>
      <c r="O269" s="226"/>
      <c r="P269" s="226"/>
      <c r="Q269" s="226"/>
      <c r="R269" s="226"/>
      <c r="S269" s="226"/>
      <c r="T269" s="226"/>
      <c r="U269" s="226"/>
      <c r="V269" s="226"/>
    </row>
    <row r="270" spans="2:22" s="346" customFormat="1" ht="15" customHeight="1">
      <c r="B270" s="417"/>
      <c r="C270" s="417"/>
      <c r="L270" s="226"/>
      <c r="N270" s="226"/>
      <c r="O270" s="226"/>
      <c r="P270" s="226"/>
      <c r="Q270" s="226"/>
      <c r="R270" s="226"/>
      <c r="S270" s="226"/>
      <c r="T270" s="226"/>
      <c r="U270" s="226"/>
      <c r="V270" s="226"/>
    </row>
    <row r="271" spans="2:22" s="346" customFormat="1" ht="15" customHeight="1">
      <c r="B271" s="417"/>
      <c r="C271" s="417"/>
      <c r="L271" s="226"/>
      <c r="N271" s="226"/>
      <c r="O271" s="226"/>
      <c r="P271" s="226"/>
      <c r="Q271" s="226"/>
      <c r="R271" s="226"/>
      <c r="S271" s="226"/>
      <c r="T271" s="226"/>
      <c r="U271" s="226"/>
      <c r="V271" s="226"/>
    </row>
    <row r="272" spans="2:22" s="346" customFormat="1" ht="15" customHeight="1">
      <c r="B272" s="417"/>
      <c r="C272" s="417"/>
      <c r="L272" s="226"/>
      <c r="N272" s="226"/>
      <c r="O272" s="226"/>
      <c r="P272" s="226"/>
      <c r="Q272" s="226"/>
      <c r="R272" s="226"/>
      <c r="S272" s="226"/>
      <c r="T272" s="226"/>
      <c r="U272" s="226"/>
      <c r="V272" s="226"/>
    </row>
    <row r="273" spans="2:22" s="346" customFormat="1" ht="15" customHeight="1">
      <c r="B273" s="417"/>
      <c r="C273" s="417"/>
      <c r="L273" s="226"/>
      <c r="N273" s="226"/>
      <c r="O273" s="226"/>
      <c r="P273" s="226"/>
      <c r="Q273" s="226"/>
      <c r="R273" s="226"/>
      <c r="S273" s="226"/>
      <c r="T273" s="226"/>
      <c r="U273" s="226"/>
      <c r="V273" s="226"/>
    </row>
    <row r="274" spans="2:22" s="346" customFormat="1" ht="15" customHeight="1">
      <c r="B274" s="417"/>
      <c r="C274" s="417"/>
      <c r="L274" s="226"/>
      <c r="N274" s="226"/>
      <c r="O274" s="226"/>
      <c r="P274" s="226"/>
      <c r="Q274" s="226"/>
      <c r="R274" s="226"/>
      <c r="S274" s="226"/>
      <c r="T274" s="226"/>
      <c r="U274" s="226"/>
      <c r="V274" s="226"/>
    </row>
    <row r="275" spans="2:22" s="346" customFormat="1" ht="15" customHeight="1">
      <c r="B275" s="417"/>
      <c r="C275" s="417"/>
      <c r="L275" s="226"/>
      <c r="N275" s="226"/>
      <c r="O275" s="226"/>
      <c r="P275" s="226"/>
      <c r="Q275" s="226"/>
      <c r="R275" s="226"/>
      <c r="S275" s="226"/>
      <c r="T275" s="226"/>
      <c r="U275" s="226"/>
      <c r="V275" s="226"/>
    </row>
    <row r="276" spans="2:22" s="346" customFormat="1" ht="15" customHeight="1">
      <c r="B276" s="417"/>
      <c r="C276" s="417"/>
      <c r="L276" s="226"/>
      <c r="N276" s="226"/>
      <c r="O276" s="226"/>
      <c r="P276" s="226"/>
      <c r="Q276" s="226"/>
      <c r="R276" s="226"/>
      <c r="S276" s="226"/>
      <c r="T276" s="226"/>
      <c r="U276" s="226"/>
      <c r="V276" s="226"/>
    </row>
    <row r="277" spans="2:22" s="346" customFormat="1" ht="15" customHeight="1">
      <c r="B277" s="417"/>
      <c r="C277" s="417"/>
      <c r="L277" s="226"/>
      <c r="N277" s="226"/>
      <c r="O277" s="226"/>
      <c r="P277" s="226"/>
      <c r="Q277" s="226"/>
      <c r="R277" s="226"/>
      <c r="S277" s="226"/>
      <c r="T277" s="226"/>
      <c r="U277" s="226"/>
      <c r="V277" s="226"/>
    </row>
    <row r="278" spans="2:22" s="346" customFormat="1" ht="15" customHeight="1">
      <c r="B278" s="417"/>
      <c r="C278" s="417"/>
      <c r="L278" s="226"/>
      <c r="N278" s="226"/>
      <c r="O278" s="226"/>
      <c r="P278" s="226"/>
      <c r="Q278" s="226"/>
      <c r="R278" s="226"/>
      <c r="S278" s="226"/>
      <c r="T278" s="226"/>
      <c r="U278" s="226"/>
      <c r="V278" s="226"/>
    </row>
    <row r="279" spans="2:22" s="346" customFormat="1" ht="15" customHeight="1">
      <c r="B279" s="417"/>
      <c r="C279" s="417"/>
      <c r="L279" s="226"/>
      <c r="N279" s="226"/>
      <c r="O279" s="226"/>
      <c r="P279" s="226"/>
      <c r="Q279" s="226"/>
      <c r="R279" s="226"/>
      <c r="S279" s="226"/>
      <c r="T279" s="226"/>
      <c r="U279" s="226"/>
      <c r="V279" s="226"/>
    </row>
    <row r="280" spans="2:22" s="346" customFormat="1" ht="15" customHeight="1">
      <c r="B280" s="417"/>
      <c r="C280" s="417"/>
      <c r="L280" s="226"/>
      <c r="N280" s="226"/>
      <c r="O280" s="226"/>
      <c r="P280" s="226"/>
      <c r="Q280" s="226"/>
      <c r="R280" s="226"/>
      <c r="S280" s="226"/>
      <c r="T280" s="226"/>
      <c r="U280" s="226"/>
      <c r="V280" s="226"/>
    </row>
    <row r="281" spans="2:22" s="346" customFormat="1" ht="15" customHeight="1">
      <c r="B281" s="417"/>
      <c r="C281" s="417"/>
      <c r="L281" s="226"/>
      <c r="N281" s="226"/>
      <c r="O281" s="226"/>
      <c r="P281" s="226"/>
      <c r="Q281" s="226"/>
      <c r="R281" s="226"/>
      <c r="S281" s="226"/>
      <c r="T281" s="226"/>
      <c r="U281" s="226"/>
      <c r="V281" s="226"/>
    </row>
    <row r="282" spans="2:22" s="346" customFormat="1" ht="15" customHeight="1">
      <c r="B282" s="417"/>
      <c r="C282" s="417"/>
      <c r="L282" s="226"/>
      <c r="N282" s="226"/>
      <c r="O282" s="226"/>
      <c r="P282" s="226"/>
      <c r="Q282" s="226"/>
      <c r="R282" s="226"/>
      <c r="S282" s="226"/>
      <c r="T282" s="226"/>
      <c r="U282" s="226"/>
      <c r="V282" s="226"/>
    </row>
    <row r="283" spans="2:22" s="346" customFormat="1" ht="15" customHeight="1">
      <c r="B283" s="417"/>
      <c r="C283" s="417"/>
      <c r="L283" s="226"/>
      <c r="N283" s="226"/>
      <c r="O283" s="226"/>
      <c r="P283" s="226"/>
      <c r="Q283" s="226"/>
      <c r="R283" s="226"/>
      <c r="S283" s="226"/>
      <c r="T283" s="226"/>
      <c r="U283" s="226"/>
      <c r="V283" s="226"/>
    </row>
    <row r="284" spans="2:22" s="346" customFormat="1" ht="15" customHeight="1">
      <c r="B284" s="417"/>
      <c r="C284" s="417"/>
      <c r="L284" s="226"/>
      <c r="N284" s="226"/>
      <c r="O284" s="226"/>
      <c r="P284" s="226"/>
      <c r="Q284" s="226"/>
      <c r="R284" s="226"/>
      <c r="S284" s="226"/>
      <c r="T284" s="226"/>
      <c r="U284" s="226"/>
      <c r="V284" s="226"/>
    </row>
    <row r="285" spans="2:22" s="346" customFormat="1" ht="15" customHeight="1">
      <c r="B285" s="417"/>
      <c r="C285" s="417"/>
      <c r="L285" s="226"/>
      <c r="N285" s="226"/>
      <c r="O285" s="226"/>
      <c r="P285" s="226"/>
      <c r="Q285" s="226"/>
      <c r="R285" s="226"/>
      <c r="S285" s="226"/>
      <c r="T285" s="226"/>
      <c r="U285" s="226"/>
      <c r="V285" s="226"/>
    </row>
    <row r="286" spans="2:22" s="346" customFormat="1" ht="15" customHeight="1">
      <c r="B286" s="417"/>
      <c r="C286" s="417"/>
      <c r="L286" s="226"/>
      <c r="N286" s="226"/>
      <c r="O286" s="226"/>
      <c r="P286" s="226"/>
      <c r="Q286" s="226"/>
      <c r="R286" s="226"/>
      <c r="S286" s="226"/>
      <c r="T286" s="226"/>
      <c r="U286" s="226"/>
      <c r="V286" s="226"/>
    </row>
    <row r="287" spans="2:22" s="346" customFormat="1" ht="15" customHeight="1">
      <c r="B287" s="417"/>
      <c r="C287" s="417"/>
      <c r="L287" s="226"/>
      <c r="N287" s="226"/>
      <c r="O287" s="226"/>
      <c r="P287" s="226"/>
      <c r="Q287" s="226"/>
      <c r="R287" s="226"/>
      <c r="S287" s="226"/>
      <c r="T287" s="226"/>
      <c r="U287" s="226"/>
      <c r="V287" s="226"/>
    </row>
    <row r="288" spans="2:22" s="419" customFormat="1" ht="15" customHeight="1">
      <c r="B288" s="418"/>
      <c r="C288" s="418"/>
      <c r="L288" s="420"/>
      <c r="N288" s="420"/>
      <c r="O288" s="420"/>
      <c r="P288" s="420"/>
      <c r="Q288" s="420"/>
      <c r="R288" s="420"/>
      <c r="S288" s="420"/>
      <c r="T288" s="420"/>
      <c r="U288" s="420"/>
      <c r="V288" s="420"/>
    </row>
    <row r="289" spans="2:22" s="419" customFormat="1" ht="15" customHeight="1">
      <c r="B289" s="418"/>
      <c r="C289" s="418"/>
      <c r="L289" s="420"/>
      <c r="N289" s="420"/>
      <c r="O289" s="420"/>
      <c r="P289" s="420"/>
      <c r="Q289" s="420"/>
      <c r="R289" s="420"/>
      <c r="S289" s="420"/>
      <c r="T289" s="420"/>
      <c r="U289" s="420"/>
      <c r="V289" s="420"/>
    </row>
    <row r="290" spans="2:22" s="419" customFormat="1" ht="15" customHeight="1">
      <c r="B290" s="418"/>
      <c r="C290" s="418"/>
      <c r="L290" s="420"/>
      <c r="N290" s="420"/>
      <c r="O290" s="420"/>
      <c r="P290" s="420"/>
      <c r="Q290" s="420"/>
      <c r="R290" s="420"/>
      <c r="S290" s="420"/>
      <c r="T290" s="420"/>
      <c r="U290" s="420"/>
      <c r="V290" s="420"/>
    </row>
    <row r="291" spans="2:22" s="419" customFormat="1" ht="15" customHeight="1">
      <c r="B291" s="418"/>
      <c r="C291" s="418"/>
      <c r="L291" s="420"/>
      <c r="N291" s="420"/>
      <c r="O291" s="420"/>
      <c r="P291" s="420"/>
      <c r="Q291" s="420"/>
      <c r="R291" s="420"/>
      <c r="S291" s="420"/>
      <c r="T291" s="420"/>
      <c r="U291" s="420"/>
      <c r="V291" s="420"/>
    </row>
    <row r="292" spans="2:22" s="419" customFormat="1" ht="15" customHeight="1">
      <c r="B292" s="418"/>
      <c r="C292" s="418"/>
      <c r="L292" s="420"/>
      <c r="N292" s="420"/>
      <c r="O292" s="420"/>
      <c r="P292" s="420"/>
      <c r="Q292" s="420"/>
      <c r="R292" s="420"/>
      <c r="S292" s="420"/>
      <c r="T292" s="420"/>
      <c r="U292" s="420"/>
      <c r="V292" s="420"/>
    </row>
    <row r="293" spans="2:22" s="419" customFormat="1" ht="15" customHeight="1">
      <c r="B293" s="418"/>
      <c r="C293" s="418"/>
      <c r="L293" s="420"/>
      <c r="N293" s="420"/>
      <c r="O293" s="420"/>
      <c r="P293" s="420"/>
      <c r="Q293" s="420"/>
      <c r="R293" s="420"/>
      <c r="S293" s="420"/>
      <c r="T293" s="420"/>
      <c r="U293" s="420"/>
      <c r="V293" s="420"/>
    </row>
    <row r="294" spans="2:22" s="419" customFormat="1" ht="15" customHeight="1">
      <c r="B294" s="418"/>
      <c r="C294" s="418"/>
      <c r="L294" s="420"/>
      <c r="N294" s="420"/>
      <c r="O294" s="420"/>
      <c r="P294" s="420"/>
      <c r="Q294" s="420"/>
      <c r="R294" s="420"/>
      <c r="S294" s="420"/>
      <c r="T294" s="420"/>
      <c r="U294" s="420"/>
      <c r="V294" s="420"/>
    </row>
    <row r="295" spans="2:22" s="419" customFormat="1" ht="15" customHeight="1">
      <c r="B295" s="418"/>
      <c r="C295" s="418"/>
      <c r="L295" s="420"/>
      <c r="N295" s="420"/>
      <c r="O295" s="420"/>
      <c r="P295" s="420"/>
      <c r="Q295" s="420"/>
      <c r="R295" s="420"/>
      <c r="S295" s="420"/>
      <c r="T295" s="420"/>
      <c r="U295" s="420"/>
      <c r="V295" s="420"/>
    </row>
    <row r="296" spans="2:22" s="419" customFormat="1" ht="15" customHeight="1">
      <c r="B296" s="418"/>
      <c r="C296" s="418"/>
      <c r="L296" s="420"/>
      <c r="N296" s="420"/>
      <c r="O296" s="420"/>
      <c r="P296" s="420"/>
      <c r="Q296" s="420"/>
      <c r="R296" s="420"/>
      <c r="S296" s="420"/>
      <c r="T296" s="420"/>
      <c r="U296" s="420"/>
      <c r="V296" s="420"/>
    </row>
    <row r="297" spans="2:22" s="419" customFormat="1" ht="15" customHeight="1">
      <c r="B297" s="418"/>
      <c r="C297" s="418"/>
      <c r="L297" s="420"/>
      <c r="N297" s="420"/>
      <c r="O297" s="420"/>
      <c r="P297" s="420"/>
      <c r="Q297" s="420"/>
      <c r="R297" s="420"/>
      <c r="S297" s="420"/>
      <c r="T297" s="420"/>
      <c r="U297" s="420"/>
      <c r="V297" s="420"/>
    </row>
    <row r="298" spans="2:22" s="419" customFormat="1" ht="15" customHeight="1">
      <c r="B298" s="418"/>
      <c r="C298" s="418"/>
      <c r="L298" s="420"/>
      <c r="N298" s="420"/>
      <c r="O298" s="420"/>
      <c r="P298" s="420"/>
      <c r="Q298" s="420"/>
      <c r="R298" s="420"/>
      <c r="S298" s="420"/>
      <c r="T298" s="420"/>
      <c r="U298" s="420"/>
      <c r="V298" s="420"/>
    </row>
    <row r="299" spans="2:22" s="419" customFormat="1" ht="13.2">
      <c r="B299" s="418"/>
      <c r="C299" s="418"/>
      <c r="L299" s="420"/>
      <c r="N299" s="420"/>
      <c r="O299" s="420"/>
      <c r="P299" s="420"/>
      <c r="Q299" s="420"/>
      <c r="R299" s="420"/>
      <c r="S299" s="420"/>
      <c r="T299" s="420"/>
      <c r="U299" s="420"/>
      <c r="V299" s="420"/>
    </row>
    <row r="300" spans="2:22" s="419" customFormat="1" ht="13.2">
      <c r="B300" s="418"/>
      <c r="C300" s="418"/>
      <c r="L300" s="420"/>
      <c r="N300" s="420"/>
      <c r="O300" s="420"/>
      <c r="P300" s="420"/>
      <c r="Q300" s="420"/>
      <c r="R300" s="420"/>
      <c r="S300" s="420"/>
      <c r="T300" s="420"/>
      <c r="U300" s="420"/>
      <c r="V300" s="420"/>
    </row>
    <row r="301" spans="2:22" s="419" customFormat="1" ht="13.2">
      <c r="B301" s="418"/>
      <c r="C301" s="418"/>
      <c r="L301" s="420"/>
      <c r="N301" s="420"/>
      <c r="O301" s="420"/>
      <c r="P301" s="420"/>
      <c r="Q301" s="420"/>
      <c r="R301" s="420"/>
      <c r="S301" s="420"/>
      <c r="T301" s="420"/>
      <c r="U301" s="420"/>
      <c r="V301" s="420"/>
    </row>
    <row r="302" spans="2:22" s="419" customFormat="1" ht="13.2">
      <c r="B302" s="418"/>
      <c r="C302" s="418"/>
      <c r="L302" s="420"/>
      <c r="N302" s="420"/>
      <c r="O302" s="420"/>
      <c r="P302" s="420"/>
      <c r="Q302" s="420"/>
      <c r="R302" s="420"/>
      <c r="S302" s="420"/>
      <c r="T302" s="420"/>
      <c r="U302" s="420"/>
      <c r="V302" s="420"/>
    </row>
    <row r="303" spans="2:22" s="419" customFormat="1" ht="13.2">
      <c r="B303" s="418"/>
      <c r="C303" s="418"/>
      <c r="L303" s="420"/>
      <c r="N303" s="420"/>
      <c r="O303" s="420"/>
      <c r="P303" s="420"/>
      <c r="Q303" s="420"/>
      <c r="R303" s="420"/>
      <c r="S303" s="420"/>
      <c r="T303" s="420"/>
      <c r="U303" s="420"/>
      <c r="V303" s="420"/>
    </row>
    <row r="304" spans="2:22" s="419" customFormat="1" ht="13.2">
      <c r="B304" s="418"/>
      <c r="C304" s="418"/>
      <c r="L304" s="420"/>
      <c r="N304" s="420"/>
      <c r="O304" s="420"/>
      <c r="P304" s="420"/>
      <c r="Q304" s="420"/>
      <c r="R304" s="420"/>
      <c r="S304" s="420"/>
      <c r="T304" s="420"/>
      <c r="U304" s="420"/>
      <c r="V304" s="420"/>
    </row>
    <row r="305" spans="2:22" s="419" customFormat="1" ht="13.2">
      <c r="B305" s="418"/>
      <c r="C305" s="418"/>
      <c r="L305" s="420"/>
      <c r="N305" s="420"/>
      <c r="O305" s="420"/>
      <c r="P305" s="420"/>
      <c r="Q305" s="420"/>
      <c r="R305" s="420"/>
      <c r="S305" s="420"/>
      <c r="T305" s="420"/>
      <c r="U305" s="420"/>
      <c r="V305" s="420"/>
    </row>
    <row r="306" spans="2:22" s="419" customFormat="1" ht="13.2">
      <c r="B306" s="418"/>
      <c r="C306" s="418"/>
      <c r="L306" s="420"/>
      <c r="N306" s="420"/>
      <c r="O306" s="420"/>
      <c r="P306" s="420"/>
      <c r="Q306" s="420"/>
      <c r="R306" s="420"/>
      <c r="S306" s="420"/>
      <c r="T306" s="420"/>
      <c r="U306" s="420"/>
      <c r="V306" s="420"/>
    </row>
    <row r="307" spans="2:22" s="419" customFormat="1" ht="13.2">
      <c r="B307" s="418"/>
      <c r="C307" s="418"/>
      <c r="L307" s="420"/>
      <c r="N307" s="420"/>
      <c r="O307" s="420"/>
      <c r="P307" s="420"/>
      <c r="Q307" s="420"/>
      <c r="R307" s="420"/>
      <c r="S307" s="420"/>
      <c r="T307" s="420"/>
      <c r="U307" s="420"/>
      <c r="V307" s="420"/>
    </row>
    <row r="308" spans="2:22" s="419" customFormat="1" ht="13.2">
      <c r="B308" s="418"/>
      <c r="C308" s="418"/>
      <c r="L308" s="420"/>
      <c r="N308" s="420"/>
      <c r="O308" s="420"/>
      <c r="P308" s="420"/>
      <c r="Q308" s="420"/>
      <c r="R308" s="420"/>
      <c r="S308" s="420"/>
      <c r="T308" s="420"/>
      <c r="U308" s="420"/>
      <c r="V308" s="420"/>
    </row>
    <row r="309" spans="2:22" s="419" customFormat="1" ht="13.2">
      <c r="B309" s="418"/>
      <c r="C309" s="418"/>
      <c r="L309" s="420"/>
      <c r="N309" s="420"/>
      <c r="O309" s="420"/>
      <c r="P309" s="420"/>
      <c r="Q309" s="420"/>
      <c r="R309" s="420"/>
      <c r="S309" s="420"/>
      <c r="T309" s="420"/>
      <c r="U309" s="420"/>
      <c r="V309" s="420"/>
    </row>
    <row r="310" spans="2:22" s="419" customFormat="1" ht="13.2">
      <c r="B310" s="418"/>
      <c r="C310" s="418"/>
      <c r="L310" s="420"/>
      <c r="N310" s="420"/>
      <c r="O310" s="420"/>
      <c r="P310" s="420"/>
      <c r="Q310" s="420"/>
      <c r="R310" s="420"/>
      <c r="S310" s="420"/>
      <c r="T310" s="420"/>
      <c r="U310" s="420"/>
      <c r="V310" s="420"/>
    </row>
    <row r="311" spans="2:22" s="419" customFormat="1" ht="13.2">
      <c r="B311" s="418"/>
      <c r="C311" s="418"/>
      <c r="L311" s="420"/>
      <c r="N311" s="420"/>
      <c r="O311" s="420"/>
      <c r="P311" s="420"/>
      <c r="Q311" s="420"/>
      <c r="R311" s="420"/>
      <c r="S311" s="420"/>
      <c r="T311" s="420"/>
      <c r="U311" s="420"/>
      <c r="V311" s="420"/>
    </row>
    <row r="312" spans="2:22" s="419" customFormat="1" ht="13.2">
      <c r="B312" s="418"/>
      <c r="C312" s="418"/>
      <c r="L312" s="420"/>
      <c r="N312" s="420"/>
      <c r="O312" s="420"/>
      <c r="P312" s="420"/>
      <c r="Q312" s="420"/>
      <c r="R312" s="420"/>
      <c r="S312" s="420"/>
      <c r="T312" s="420"/>
      <c r="U312" s="420"/>
      <c r="V312" s="420"/>
    </row>
    <row r="313" spans="2:22" s="419" customFormat="1" ht="13.2">
      <c r="B313" s="418"/>
      <c r="C313" s="418"/>
      <c r="L313" s="420"/>
      <c r="N313" s="420"/>
      <c r="O313" s="420"/>
      <c r="P313" s="420"/>
      <c r="Q313" s="420"/>
      <c r="R313" s="420"/>
      <c r="S313" s="420"/>
      <c r="T313" s="420"/>
      <c r="U313" s="420"/>
      <c r="V313" s="420"/>
    </row>
    <row r="314" spans="2:22" s="419" customFormat="1" ht="13.2">
      <c r="B314" s="418"/>
      <c r="C314" s="418"/>
      <c r="L314" s="420"/>
      <c r="N314" s="420"/>
      <c r="O314" s="420"/>
      <c r="P314" s="420"/>
      <c r="Q314" s="420"/>
      <c r="R314" s="420"/>
      <c r="S314" s="420"/>
      <c r="T314" s="420"/>
      <c r="U314" s="420"/>
      <c r="V314" s="420"/>
    </row>
    <row r="315" spans="2:22" s="419" customFormat="1" ht="13.2">
      <c r="B315" s="418"/>
      <c r="C315" s="418"/>
      <c r="L315" s="420"/>
      <c r="N315" s="420"/>
      <c r="O315" s="420"/>
      <c r="P315" s="420"/>
      <c r="Q315" s="420"/>
      <c r="R315" s="420"/>
      <c r="S315" s="420"/>
      <c r="T315" s="420"/>
      <c r="U315" s="420"/>
      <c r="V315" s="420"/>
    </row>
    <row r="316" spans="2:22" s="419" customFormat="1" ht="13.2">
      <c r="B316" s="418"/>
      <c r="C316" s="418"/>
      <c r="L316" s="420"/>
      <c r="N316" s="420"/>
      <c r="O316" s="420"/>
      <c r="P316" s="420"/>
      <c r="Q316" s="420"/>
      <c r="R316" s="420"/>
      <c r="S316" s="420"/>
      <c r="T316" s="420"/>
      <c r="U316" s="420"/>
      <c r="V316" s="420"/>
    </row>
    <row r="317" spans="2:22" s="419" customFormat="1" ht="13.2">
      <c r="B317" s="418"/>
      <c r="C317" s="418"/>
      <c r="L317" s="420"/>
      <c r="N317" s="420"/>
      <c r="O317" s="420"/>
      <c r="P317" s="420"/>
      <c r="Q317" s="420"/>
      <c r="R317" s="420"/>
      <c r="S317" s="420"/>
      <c r="T317" s="420"/>
      <c r="U317" s="420"/>
      <c r="V317" s="420"/>
    </row>
    <row r="318" spans="2:22" s="419" customFormat="1" ht="13.2">
      <c r="B318" s="418"/>
      <c r="C318" s="418"/>
      <c r="L318" s="420"/>
      <c r="N318" s="420"/>
      <c r="O318" s="420"/>
      <c r="P318" s="420"/>
      <c r="Q318" s="420"/>
      <c r="R318" s="420"/>
      <c r="S318" s="420"/>
      <c r="T318" s="420"/>
      <c r="U318" s="420"/>
      <c r="V318" s="420"/>
    </row>
    <row r="319" spans="2:22" s="419" customFormat="1" ht="13.2">
      <c r="B319" s="418"/>
      <c r="C319" s="418"/>
      <c r="L319" s="420"/>
      <c r="N319" s="420"/>
      <c r="O319" s="420"/>
      <c r="P319" s="420"/>
      <c r="Q319" s="420"/>
      <c r="R319" s="420"/>
      <c r="S319" s="420"/>
      <c r="T319" s="420"/>
      <c r="U319" s="420"/>
      <c r="V319" s="420"/>
    </row>
    <row r="320" spans="2:22" s="419" customFormat="1" ht="13.2">
      <c r="B320" s="418"/>
      <c r="C320" s="418"/>
      <c r="L320" s="420"/>
      <c r="N320" s="420"/>
      <c r="O320" s="420"/>
      <c r="P320" s="420"/>
      <c r="Q320" s="420"/>
      <c r="R320" s="420"/>
      <c r="S320" s="420"/>
      <c r="T320" s="420"/>
      <c r="U320" s="420"/>
      <c r="V320" s="420"/>
    </row>
    <row r="321" spans="2:22" s="419" customFormat="1" ht="13.2">
      <c r="B321" s="418"/>
      <c r="C321" s="418"/>
      <c r="L321" s="420"/>
      <c r="N321" s="420"/>
      <c r="O321" s="420"/>
      <c r="P321" s="420"/>
      <c r="Q321" s="420"/>
      <c r="R321" s="420"/>
      <c r="S321" s="420"/>
      <c r="T321" s="420"/>
      <c r="U321" s="420"/>
      <c r="V321" s="420"/>
    </row>
    <row r="322" spans="2:22" s="419" customFormat="1" ht="13.2">
      <c r="B322" s="418"/>
      <c r="C322" s="418"/>
      <c r="L322" s="420"/>
      <c r="N322" s="420"/>
      <c r="O322" s="420"/>
      <c r="P322" s="420"/>
      <c r="Q322" s="420"/>
      <c r="R322" s="420"/>
      <c r="S322" s="420"/>
      <c r="T322" s="420"/>
      <c r="U322" s="420"/>
      <c r="V322" s="420"/>
    </row>
    <row r="323" spans="2:22" s="419" customFormat="1" ht="13.2">
      <c r="B323" s="418"/>
      <c r="C323" s="418"/>
      <c r="L323" s="420"/>
      <c r="N323" s="420"/>
      <c r="O323" s="420"/>
      <c r="P323" s="420"/>
      <c r="Q323" s="420"/>
      <c r="R323" s="420"/>
      <c r="S323" s="420"/>
      <c r="T323" s="420"/>
      <c r="U323" s="420"/>
      <c r="V323" s="420"/>
    </row>
    <row r="324" spans="2:22" s="419" customFormat="1" ht="13.2">
      <c r="B324" s="418"/>
      <c r="C324" s="418"/>
      <c r="L324" s="420"/>
      <c r="N324" s="420"/>
      <c r="O324" s="420"/>
      <c r="P324" s="420"/>
      <c r="Q324" s="420"/>
      <c r="R324" s="420"/>
      <c r="S324" s="420"/>
      <c r="T324" s="420"/>
      <c r="U324" s="420"/>
      <c r="V324" s="420"/>
    </row>
    <row r="325" spans="2:22" s="419" customFormat="1" ht="13.2">
      <c r="B325" s="418"/>
      <c r="C325" s="418"/>
      <c r="L325" s="420"/>
      <c r="N325" s="420"/>
      <c r="O325" s="420"/>
      <c r="P325" s="420"/>
      <c r="Q325" s="420"/>
      <c r="R325" s="420"/>
      <c r="S325" s="420"/>
      <c r="T325" s="420"/>
      <c r="U325" s="420"/>
      <c r="V325" s="420"/>
    </row>
    <row r="326" spans="2:22" s="419" customFormat="1" ht="13.2">
      <c r="B326" s="418"/>
      <c r="C326" s="418"/>
      <c r="L326" s="420"/>
      <c r="N326" s="420"/>
      <c r="O326" s="420"/>
      <c r="P326" s="420"/>
      <c r="Q326" s="420"/>
      <c r="R326" s="420"/>
      <c r="S326" s="420"/>
      <c r="T326" s="420"/>
      <c r="U326" s="420"/>
      <c r="V326" s="420"/>
    </row>
    <row r="327" spans="2:22" s="419" customFormat="1" ht="13.2">
      <c r="B327" s="418"/>
      <c r="C327" s="418"/>
      <c r="L327" s="420"/>
      <c r="N327" s="420"/>
      <c r="O327" s="420"/>
      <c r="P327" s="420"/>
      <c r="Q327" s="420"/>
      <c r="R327" s="420"/>
      <c r="S327" s="420"/>
      <c r="T327" s="420"/>
      <c r="U327" s="420"/>
      <c r="V327" s="420"/>
    </row>
    <row r="328" spans="2:22" s="419" customFormat="1" ht="13.2">
      <c r="B328" s="418"/>
      <c r="C328" s="418"/>
      <c r="L328" s="420"/>
      <c r="N328" s="420"/>
      <c r="O328" s="420"/>
      <c r="P328" s="420"/>
      <c r="Q328" s="420"/>
      <c r="R328" s="420"/>
      <c r="S328" s="420"/>
      <c r="T328" s="420"/>
      <c r="U328" s="420"/>
      <c r="V328" s="420"/>
    </row>
    <row r="329" spans="2:22" s="419" customFormat="1" ht="13.2">
      <c r="B329" s="418"/>
      <c r="C329" s="418"/>
      <c r="L329" s="420"/>
      <c r="N329" s="420"/>
      <c r="O329" s="420"/>
      <c r="P329" s="420"/>
      <c r="Q329" s="420"/>
      <c r="R329" s="420"/>
      <c r="S329" s="420"/>
      <c r="T329" s="420"/>
      <c r="U329" s="420"/>
      <c r="V329" s="420"/>
    </row>
    <row r="330" spans="2:22" s="419" customFormat="1" ht="13.2">
      <c r="B330" s="418"/>
      <c r="C330" s="418"/>
      <c r="L330" s="420"/>
      <c r="N330" s="420"/>
      <c r="O330" s="420"/>
      <c r="P330" s="420"/>
      <c r="Q330" s="420"/>
      <c r="R330" s="420"/>
      <c r="S330" s="420"/>
      <c r="T330" s="420"/>
      <c r="U330" s="420"/>
      <c r="V330" s="420"/>
    </row>
    <row r="331" spans="2:22" s="419" customFormat="1" ht="13.2">
      <c r="B331" s="418"/>
      <c r="C331" s="418"/>
      <c r="L331" s="420"/>
      <c r="N331" s="420"/>
      <c r="O331" s="420"/>
      <c r="P331" s="420"/>
      <c r="Q331" s="420"/>
      <c r="R331" s="420"/>
      <c r="S331" s="420"/>
      <c r="T331" s="420"/>
      <c r="U331" s="420"/>
      <c r="V331" s="420"/>
    </row>
    <row r="332" spans="2:22" s="419" customFormat="1" ht="13.2">
      <c r="B332" s="418"/>
      <c r="C332" s="418"/>
      <c r="L332" s="420"/>
      <c r="N332" s="420"/>
      <c r="O332" s="420"/>
      <c r="P332" s="420"/>
      <c r="Q332" s="420"/>
      <c r="R332" s="420"/>
      <c r="S332" s="420"/>
      <c r="T332" s="420"/>
      <c r="U332" s="420"/>
      <c r="V332" s="420"/>
    </row>
    <row r="333" spans="2:22" s="419" customFormat="1" ht="13.2">
      <c r="B333" s="418"/>
      <c r="C333" s="418"/>
      <c r="L333" s="420"/>
      <c r="N333" s="420"/>
      <c r="O333" s="420"/>
      <c r="P333" s="420"/>
      <c r="Q333" s="420"/>
      <c r="R333" s="420"/>
      <c r="S333" s="420"/>
      <c r="T333" s="420"/>
      <c r="U333" s="420"/>
      <c r="V333" s="420"/>
    </row>
    <row r="334" spans="2:22" s="419" customFormat="1" ht="13.2">
      <c r="B334" s="418"/>
      <c r="C334" s="418"/>
      <c r="L334" s="420"/>
      <c r="N334" s="420"/>
      <c r="O334" s="420"/>
      <c r="P334" s="420"/>
      <c r="Q334" s="420"/>
      <c r="R334" s="420"/>
      <c r="S334" s="420"/>
      <c r="T334" s="420"/>
      <c r="U334" s="420"/>
      <c r="V334" s="420"/>
    </row>
    <row r="335" spans="2:22" s="419" customFormat="1" ht="13.2">
      <c r="B335" s="418"/>
      <c r="C335" s="418"/>
      <c r="L335" s="420"/>
      <c r="N335" s="420"/>
      <c r="O335" s="420"/>
      <c r="P335" s="420"/>
      <c r="Q335" s="420"/>
      <c r="R335" s="420"/>
      <c r="S335" s="420"/>
      <c r="T335" s="420"/>
      <c r="U335" s="420"/>
      <c r="V335" s="420"/>
    </row>
    <row r="336" spans="2:22" s="419" customFormat="1" ht="13.2">
      <c r="B336" s="418"/>
      <c r="C336" s="418"/>
      <c r="L336" s="420"/>
      <c r="N336" s="420"/>
      <c r="O336" s="420"/>
      <c r="P336" s="420"/>
      <c r="Q336" s="420"/>
      <c r="R336" s="420"/>
      <c r="S336" s="420"/>
      <c r="T336" s="420"/>
      <c r="U336" s="420"/>
      <c r="V336" s="420"/>
    </row>
    <row r="337" spans="2:22" s="419" customFormat="1" ht="13.2">
      <c r="B337" s="418"/>
      <c r="C337" s="418"/>
      <c r="L337" s="420"/>
      <c r="N337" s="420"/>
      <c r="O337" s="420"/>
      <c r="P337" s="420"/>
      <c r="Q337" s="420"/>
      <c r="R337" s="420"/>
      <c r="S337" s="420"/>
      <c r="T337" s="420"/>
      <c r="U337" s="420"/>
      <c r="V337" s="420"/>
    </row>
    <row r="338" spans="2:22" s="419" customFormat="1" ht="13.2">
      <c r="B338" s="418"/>
      <c r="C338" s="418"/>
      <c r="L338" s="420"/>
      <c r="N338" s="420"/>
      <c r="O338" s="420"/>
      <c r="P338" s="420"/>
      <c r="Q338" s="420"/>
      <c r="R338" s="420"/>
      <c r="S338" s="420"/>
      <c r="T338" s="420"/>
      <c r="U338" s="420"/>
      <c r="V338" s="420"/>
    </row>
    <row r="339" spans="2:22" s="419" customFormat="1" ht="13.2">
      <c r="B339" s="418"/>
      <c r="C339" s="418"/>
      <c r="L339" s="420"/>
      <c r="N339" s="420"/>
      <c r="O339" s="420"/>
      <c r="P339" s="420"/>
      <c r="Q339" s="420"/>
      <c r="R339" s="420"/>
      <c r="S339" s="420"/>
      <c r="T339" s="420"/>
      <c r="U339" s="420"/>
      <c r="V339" s="420"/>
    </row>
    <row r="340" spans="2:22" s="419" customFormat="1" ht="13.2">
      <c r="B340" s="418"/>
      <c r="C340" s="418"/>
      <c r="L340" s="420"/>
      <c r="N340" s="420"/>
      <c r="O340" s="420"/>
      <c r="P340" s="420"/>
      <c r="Q340" s="420"/>
      <c r="R340" s="420"/>
      <c r="S340" s="420"/>
      <c r="T340" s="420"/>
      <c r="U340" s="420"/>
      <c r="V340" s="420"/>
    </row>
    <row r="341" spans="2:22" s="419" customFormat="1" ht="13.2">
      <c r="B341" s="418"/>
      <c r="C341" s="418"/>
      <c r="L341" s="420"/>
      <c r="N341" s="420"/>
      <c r="O341" s="420"/>
      <c r="P341" s="420"/>
      <c r="Q341" s="420"/>
      <c r="R341" s="420"/>
      <c r="S341" s="420"/>
      <c r="T341" s="420"/>
      <c r="U341" s="420"/>
      <c r="V341" s="420"/>
    </row>
    <row r="342" spans="2:22" s="419" customFormat="1" ht="13.2">
      <c r="B342" s="418"/>
      <c r="C342" s="418"/>
      <c r="L342" s="420"/>
      <c r="N342" s="420"/>
      <c r="O342" s="420"/>
      <c r="P342" s="420"/>
      <c r="Q342" s="420"/>
      <c r="R342" s="420"/>
      <c r="S342" s="420"/>
      <c r="T342" s="420"/>
      <c r="U342" s="420"/>
      <c r="V342" s="420"/>
    </row>
    <row r="343" spans="2:22" s="419" customFormat="1" ht="13.2">
      <c r="B343" s="418"/>
      <c r="C343" s="418"/>
      <c r="L343" s="420"/>
      <c r="N343" s="420"/>
      <c r="O343" s="420"/>
      <c r="P343" s="420"/>
      <c r="Q343" s="420"/>
      <c r="R343" s="420"/>
      <c r="S343" s="420"/>
      <c r="T343" s="420"/>
      <c r="U343" s="420"/>
      <c r="V343" s="420"/>
    </row>
    <row r="344" spans="2:22" s="419" customFormat="1" ht="13.2">
      <c r="B344" s="418"/>
      <c r="C344" s="418"/>
      <c r="L344" s="420"/>
      <c r="N344" s="420"/>
      <c r="O344" s="420"/>
      <c r="P344" s="420"/>
      <c r="Q344" s="420"/>
      <c r="R344" s="420"/>
      <c r="S344" s="420"/>
      <c r="T344" s="420"/>
      <c r="U344" s="420"/>
      <c r="V344" s="420"/>
    </row>
    <row r="345" spans="2:22" s="419" customFormat="1" ht="13.2">
      <c r="B345" s="418"/>
      <c r="C345" s="418"/>
      <c r="L345" s="420"/>
      <c r="N345" s="420"/>
      <c r="O345" s="420"/>
      <c r="P345" s="420"/>
      <c r="Q345" s="420"/>
      <c r="R345" s="420"/>
      <c r="S345" s="420"/>
      <c r="T345" s="420"/>
      <c r="U345" s="420"/>
      <c r="V345" s="420"/>
    </row>
    <row r="346" spans="2:22" s="419" customFormat="1" ht="13.2">
      <c r="B346" s="418"/>
      <c r="C346" s="418"/>
      <c r="L346" s="420"/>
      <c r="N346" s="420"/>
      <c r="O346" s="420"/>
      <c r="P346" s="420"/>
      <c r="Q346" s="420"/>
      <c r="R346" s="420"/>
      <c r="S346" s="420"/>
      <c r="T346" s="420"/>
      <c r="U346" s="420"/>
      <c r="V346" s="420"/>
    </row>
    <row r="347" spans="2:22" s="419" customFormat="1" ht="13.2">
      <c r="B347" s="418"/>
      <c r="C347" s="418"/>
      <c r="L347" s="420"/>
      <c r="N347" s="420"/>
      <c r="O347" s="420"/>
      <c r="P347" s="420"/>
      <c r="Q347" s="420"/>
      <c r="R347" s="420"/>
      <c r="S347" s="420"/>
      <c r="T347" s="420"/>
      <c r="U347" s="420"/>
      <c r="V347" s="420"/>
    </row>
    <row r="348" spans="2:22" s="419" customFormat="1" ht="13.2">
      <c r="B348" s="418"/>
      <c r="C348" s="418"/>
      <c r="L348" s="420"/>
      <c r="N348" s="420"/>
      <c r="O348" s="420"/>
      <c r="P348" s="420"/>
      <c r="Q348" s="420"/>
      <c r="R348" s="420"/>
      <c r="S348" s="420"/>
      <c r="T348" s="420"/>
      <c r="U348" s="420"/>
      <c r="V348" s="420"/>
    </row>
    <row r="349" spans="2:22" s="419" customFormat="1" ht="13.2">
      <c r="B349" s="418"/>
      <c r="C349" s="418"/>
      <c r="L349" s="420"/>
      <c r="N349" s="420"/>
      <c r="O349" s="420"/>
      <c r="P349" s="420"/>
      <c r="Q349" s="420"/>
      <c r="R349" s="420"/>
      <c r="S349" s="420"/>
      <c r="T349" s="420"/>
      <c r="U349" s="420"/>
      <c r="V349" s="420"/>
    </row>
    <row r="350" spans="2:22" s="419" customFormat="1" ht="13.2">
      <c r="B350" s="418"/>
      <c r="C350" s="418"/>
      <c r="L350" s="420"/>
      <c r="N350" s="420"/>
      <c r="O350" s="420"/>
      <c r="P350" s="420"/>
      <c r="Q350" s="420"/>
      <c r="R350" s="420"/>
      <c r="S350" s="420"/>
      <c r="T350" s="420"/>
      <c r="U350" s="420"/>
      <c r="V350" s="420"/>
    </row>
    <row r="351" spans="2:22" s="419" customFormat="1" ht="13.2">
      <c r="B351" s="418"/>
      <c r="C351" s="418"/>
      <c r="L351" s="420"/>
      <c r="N351" s="420"/>
      <c r="O351" s="420"/>
      <c r="P351" s="420"/>
      <c r="Q351" s="420"/>
      <c r="R351" s="420"/>
      <c r="S351" s="420"/>
      <c r="T351" s="420"/>
      <c r="U351" s="420"/>
      <c r="V351" s="420"/>
    </row>
    <row r="352" spans="2:22" s="419" customFormat="1" ht="13.2">
      <c r="B352" s="418"/>
      <c r="C352" s="418"/>
      <c r="L352" s="420"/>
      <c r="N352" s="420"/>
      <c r="O352" s="420"/>
      <c r="P352" s="420"/>
      <c r="Q352" s="420"/>
      <c r="R352" s="420"/>
      <c r="S352" s="420"/>
      <c r="T352" s="420"/>
      <c r="U352" s="420"/>
      <c r="V352" s="420"/>
    </row>
    <row r="353" spans="2:22" s="419" customFormat="1" ht="13.2">
      <c r="B353" s="418"/>
      <c r="C353" s="418"/>
      <c r="L353" s="420"/>
      <c r="N353" s="420"/>
      <c r="O353" s="420"/>
      <c r="P353" s="420"/>
      <c r="Q353" s="420"/>
      <c r="R353" s="420"/>
      <c r="S353" s="420"/>
      <c r="T353" s="420"/>
      <c r="U353" s="420"/>
      <c r="V353" s="420"/>
    </row>
    <row r="354" spans="2:22" s="419" customFormat="1" ht="13.2">
      <c r="B354" s="418"/>
      <c r="C354" s="418"/>
      <c r="L354" s="420"/>
      <c r="N354" s="420"/>
      <c r="O354" s="420"/>
      <c r="P354" s="420"/>
      <c r="Q354" s="420"/>
      <c r="R354" s="420"/>
      <c r="S354" s="420"/>
      <c r="T354" s="420"/>
      <c r="U354" s="420"/>
      <c r="V354" s="420"/>
    </row>
    <row r="355" spans="2:22" s="419" customFormat="1" ht="13.2">
      <c r="B355" s="418"/>
      <c r="C355" s="418"/>
      <c r="L355" s="420"/>
      <c r="N355" s="420"/>
      <c r="O355" s="420"/>
      <c r="P355" s="420"/>
      <c r="Q355" s="420"/>
      <c r="R355" s="420"/>
      <c r="S355" s="420"/>
      <c r="T355" s="420"/>
      <c r="U355" s="420"/>
      <c r="V355" s="420"/>
    </row>
    <row r="356" spans="2:22" s="419" customFormat="1" ht="13.2">
      <c r="B356" s="418"/>
      <c r="C356" s="418"/>
      <c r="L356" s="420"/>
      <c r="N356" s="420"/>
      <c r="O356" s="420"/>
      <c r="P356" s="420"/>
      <c r="Q356" s="420"/>
      <c r="R356" s="420"/>
      <c r="S356" s="420"/>
      <c r="T356" s="420"/>
      <c r="U356" s="420"/>
      <c r="V356" s="420"/>
    </row>
    <row r="357" spans="2:22" s="419" customFormat="1" ht="13.2">
      <c r="B357" s="418"/>
      <c r="C357" s="418"/>
      <c r="L357" s="420"/>
      <c r="N357" s="420"/>
      <c r="O357" s="420"/>
      <c r="P357" s="420"/>
      <c r="Q357" s="420"/>
      <c r="R357" s="420"/>
      <c r="S357" s="420"/>
      <c r="T357" s="420"/>
      <c r="U357" s="420"/>
      <c r="V357" s="420"/>
    </row>
    <row r="358" spans="2:22" s="419" customFormat="1" ht="13.2">
      <c r="B358" s="418"/>
      <c r="C358" s="418"/>
      <c r="L358" s="420"/>
      <c r="N358" s="420"/>
      <c r="O358" s="420"/>
      <c r="P358" s="420"/>
      <c r="Q358" s="420"/>
      <c r="R358" s="420"/>
      <c r="S358" s="420"/>
      <c r="T358" s="420"/>
      <c r="U358" s="420"/>
      <c r="V358" s="420"/>
    </row>
    <row r="359" spans="2:22" s="419" customFormat="1" ht="13.2">
      <c r="B359" s="418"/>
      <c r="C359" s="418"/>
      <c r="L359" s="420"/>
      <c r="N359" s="420"/>
      <c r="O359" s="420"/>
      <c r="P359" s="420"/>
      <c r="Q359" s="420"/>
      <c r="R359" s="420"/>
      <c r="S359" s="420"/>
      <c r="T359" s="420"/>
      <c r="U359" s="420"/>
      <c r="V359" s="420"/>
    </row>
    <row r="360" spans="2:22" s="419" customFormat="1" ht="13.2">
      <c r="B360" s="418"/>
      <c r="C360" s="418"/>
      <c r="L360" s="420"/>
      <c r="N360" s="420"/>
      <c r="O360" s="420"/>
      <c r="P360" s="420"/>
      <c r="Q360" s="420"/>
      <c r="R360" s="420"/>
      <c r="S360" s="420"/>
      <c r="T360" s="420"/>
      <c r="U360" s="420"/>
      <c r="V360" s="420"/>
    </row>
    <row r="361" spans="2:22" s="419" customFormat="1" ht="13.2">
      <c r="B361" s="418"/>
      <c r="C361" s="418"/>
      <c r="L361" s="420"/>
      <c r="N361" s="420"/>
      <c r="O361" s="420"/>
      <c r="P361" s="420"/>
      <c r="Q361" s="420"/>
      <c r="R361" s="420"/>
      <c r="S361" s="420"/>
      <c r="T361" s="420"/>
      <c r="U361" s="420"/>
      <c r="V361" s="420"/>
    </row>
    <row r="362" spans="2:22" s="419" customFormat="1" ht="13.2">
      <c r="B362" s="418"/>
      <c r="C362" s="418"/>
      <c r="L362" s="420"/>
      <c r="N362" s="420"/>
      <c r="O362" s="420"/>
      <c r="P362" s="420"/>
      <c r="Q362" s="420"/>
      <c r="R362" s="420"/>
      <c r="S362" s="420"/>
      <c r="T362" s="420"/>
      <c r="U362" s="420"/>
      <c r="V362" s="420"/>
    </row>
    <row r="363" spans="2:22" s="419" customFormat="1" ht="13.2">
      <c r="B363" s="418"/>
      <c r="C363" s="418"/>
      <c r="L363" s="420"/>
      <c r="N363" s="420"/>
      <c r="O363" s="420"/>
      <c r="P363" s="420"/>
      <c r="Q363" s="420"/>
      <c r="R363" s="420"/>
      <c r="S363" s="420"/>
      <c r="T363" s="420"/>
      <c r="U363" s="420"/>
      <c r="V363" s="420"/>
    </row>
    <row r="364" spans="2:22" s="419" customFormat="1" ht="13.2">
      <c r="B364" s="418"/>
      <c r="C364" s="418"/>
      <c r="L364" s="420"/>
      <c r="N364" s="420"/>
      <c r="O364" s="420"/>
      <c r="P364" s="420"/>
      <c r="Q364" s="420"/>
      <c r="R364" s="420"/>
      <c r="S364" s="420"/>
      <c r="T364" s="420"/>
      <c r="U364" s="420"/>
      <c r="V364" s="420"/>
    </row>
    <row r="365" spans="2:22" s="419" customFormat="1" ht="13.2">
      <c r="B365" s="418"/>
      <c r="C365" s="418"/>
      <c r="L365" s="420"/>
      <c r="N365" s="420"/>
      <c r="O365" s="420"/>
      <c r="P365" s="420"/>
      <c r="Q365" s="420"/>
      <c r="R365" s="420"/>
      <c r="S365" s="420"/>
      <c r="T365" s="420"/>
      <c r="U365" s="420"/>
      <c r="V365" s="420"/>
    </row>
    <row r="366" spans="2:22" s="419" customFormat="1" ht="13.2">
      <c r="B366" s="418"/>
      <c r="C366" s="418"/>
      <c r="L366" s="420"/>
      <c r="N366" s="420"/>
      <c r="O366" s="420"/>
      <c r="P366" s="420"/>
      <c r="Q366" s="420"/>
      <c r="R366" s="420"/>
      <c r="S366" s="420"/>
      <c r="T366" s="420"/>
      <c r="U366" s="420"/>
      <c r="V366" s="420"/>
    </row>
    <row r="367" spans="2:22" s="419" customFormat="1" ht="13.2">
      <c r="B367" s="418"/>
      <c r="C367" s="418"/>
      <c r="L367" s="420"/>
      <c r="N367" s="420"/>
      <c r="O367" s="420"/>
      <c r="P367" s="420"/>
      <c r="Q367" s="420"/>
      <c r="R367" s="420"/>
      <c r="S367" s="420"/>
      <c r="T367" s="420"/>
      <c r="U367" s="420"/>
      <c r="V367" s="420"/>
    </row>
    <row r="368" spans="2:22" s="419" customFormat="1" ht="13.2">
      <c r="B368" s="418"/>
      <c r="C368" s="418"/>
      <c r="L368" s="420"/>
      <c r="N368" s="420"/>
      <c r="O368" s="420"/>
      <c r="P368" s="420"/>
      <c r="Q368" s="420"/>
      <c r="R368" s="420"/>
      <c r="S368" s="420"/>
      <c r="T368" s="420"/>
      <c r="U368" s="420"/>
      <c r="V368" s="420"/>
    </row>
    <row r="369" spans="2:22" s="419" customFormat="1" ht="13.2">
      <c r="B369" s="418"/>
      <c r="C369" s="418"/>
      <c r="L369" s="420"/>
      <c r="N369" s="420"/>
      <c r="O369" s="420"/>
      <c r="P369" s="420"/>
      <c r="Q369" s="420"/>
      <c r="R369" s="420"/>
      <c r="S369" s="420"/>
      <c r="T369" s="420"/>
      <c r="U369" s="420"/>
      <c r="V369" s="420"/>
    </row>
    <row r="370" spans="2:22" s="419" customFormat="1" ht="13.2">
      <c r="B370" s="418"/>
      <c r="C370" s="418"/>
      <c r="L370" s="420"/>
      <c r="N370" s="420"/>
      <c r="O370" s="420"/>
      <c r="P370" s="420"/>
      <c r="Q370" s="420"/>
      <c r="R370" s="420"/>
      <c r="S370" s="420"/>
      <c r="T370" s="420"/>
      <c r="U370" s="420"/>
      <c r="V370" s="420"/>
    </row>
    <row r="371" spans="2:22" s="419" customFormat="1" ht="13.2">
      <c r="B371" s="418"/>
      <c r="C371" s="418"/>
      <c r="L371" s="420"/>
      <c r="N371" s="420"/>
      <c r="O371" s="420"/>
      <c r="P371" s="420"/>
      <c r="Q371" s="420"/>
      <c r="R371" s="420"/>
      <c r="S371" s="420"/>
      <c r="T371" s="420"/>
      <c r="U371" s="420"/>
      <c r="V371" s="420"/>
    </row>
    <row r="372" spans="2:22" s="419" customFormat="1" ht="13.2">
      <c r="B372" s="418"/>
      <c r="C372" s="418"/>
      <c r="L372" s="420"/>
      <c r="N372" s="420"/>
      <c r="O372" s="420"/>
      <c r="P372" s="420"/>
      <c r="Q372" s="420"/>
      <c r="R372" s="420"/>
      <c r="S372" s="420"/>
      <c r="T372" s="420"/>
      <c r="U372" s="420"/>
      <c r="V372" s="420"/>
    </row>
    <row r="373" spans="2:22" s="419" customFormat="1" ht="13.2">
      <c r="B373" s="418"/>
      <c r="C373" s="418"/>
      <c r="L373" s="420"/>
      <c r="N373" s="420"/>
      <c r="O373" s="420"/>
      <c r="P373" s="420"/>
      <c r="Q373" s="420"/>
      <c r="R373" s="420"/>
      <c r="S373" s="420"/>
      <c r="T373" s="420"/>
      <c r="U373" s="420"/>
      <c r="V373" s="420"/>
    </row>
    <row r="374" spans="2:22" s="419" customFormat="1" ht="13.2">
      <c r="B374" s="418"/>
      <c r="C374" s="418"/>
      <c r="L374" s="420"/>
      <c r="N374" s="420"/>
      <c r="O374" s="420"/>
      <c r="P374" s="420"/>
      <c r="Q374" s="420"/>
      <c r="R374" s="420"/>
      <c r="S374" s="420"/>
      <c r="T374" s="420"/>
      <c r="U374" s="420"/>
      <c r="V374" s="420"/>
    </row>
    <row r="375" spans="2:22" s="419" customFormat="1" ht="13.2">
      <c r="B375" s="418"/>
      <c r="C375" s="418"/>
      <c r="L375" s="420"/>
      <c r="N375" s="420"/>
      <c r="O375" s="420"/>
      <c r="P375" s="420"/>
      <c r="Q375" s="420"/>
      <c r="R375" s="420"/>
      <c r="S375" s="420"/>
      <c r="T375" s="420"/>
      <c r="U375" s="420"/>
      <c r="V375" s="420"/>
    </row>
    <row r="376" spans="2:22" s="419" customFormat="1" ht="13.2">
      <c r="B376" s="418"/>
      <c r="C376" s="418"/>
      <c r="L376" s="420"/>
      <c r="N376" s="420"/>
      <c r="O376" s="420"/>
      <c r="P376" s="420"/>
      <c r="Q376" s="420"/>
      <c r="R376" s="420"/>
      <c r="S376" s="420"/>
      <c r="T376" s="420"/>
      <c r="U376" s="420"/>
      <c r="V376" s="420"/>
    </row>
    <row r="377" spans="2:22" s="419" customFormat="1" ht="13.2">
      <c r="B377" s="418"/>
      <c r="C377" s="418"/>
      <c r="L377" s="420"/>
      <c r="N377" s="420"/>
      <c r="O377" s="420"/>
      <c r="P377" s="420"/>
      <c r="Q377" s="420"/>
      <c r="R377" s="420"/>
      <c r="S377" s="420"/>
      <c r="T377" s="420"/>
      <c r="U377" s="420"/>
      <c r="V377" s="420"/>
    </row>
    <row r="378" spans="2:22" s="419" customFormat="1" ht="13.2">
      <c r="B378" s="418"/>
      <c r="C378" s="418"/>
      <c r="L378" s="420"/>
      <c r="N378" s="420"/>
      <c r="O378" s="420"/>
      <c r="P378" s="420"/>
      <c r="Q378" s="420"/>
      <c r="R378" s="420"/>
      <c r="S378" s="420"/>
      <c r="T378" s="420"/>
      <c r="U378" s="420"/>
      <c r="V378" s="420"/>
    </row>
    <row r="379" spans="2:22" s="419" customFormat="1" ht="13.2">
      <c r="B379" s="418"/>
      <c r="C379" s="418"/>
      <c r="L379" s="420"/>
      <c r="N379" s="420"/>
      <c r="O379" s="420"/>
      <c r="P379" s="420"/>
      <c r="Q379" s="420"/>
      <c r="R379" s="420"/>
      <c r="S379" s="420"/>
      <c r="T379" s="420"/>
      <c r="U379" s="420"/>
      <c r="V379" s="420"/>
    </row>
    <row r="380" spans="2:22" s="419" customFormat="1" ht="13.2">
      <c r="B380" s="418"/>
      <c r="C380" s="418"/>
      <c r="L380" s="420"/>
      <c r="N380" s="420"/>
      <c r="O380" s="420"/>
      <c r="P380" s="420"/>
      <c r="Q380" s="420"/>
      <c r="R380" s="420"/>
      <c r="S380" s="420"/>
      <c r="T380" s="420"/>
      <c r="U380" s="420"/>
      <c r="V380" s="420"/>
    </row>
    <row r="381" spans="2:22" s="419" customFormat="1" ht="13.2">
      <c r="B381" s="418"/>
      <c r="C381" s="418"/>
      <c r="L381" s="420"/>
      <c r="N381" s="420"/>
      <c r="O381" s="420"/>
      <c r="P381" s="420"/>
      <c r="Q381" s="420"/>
      <c r="R381" s="420"/>
      <c r="S381" s="420"/>
      <c r="T381" s="420"/>
      <c r="U381" s="420"/>
      <c r="V381" s="420"/>
    </row>
    <row r="382" spans="2:22" s="419" customFormat="1" ht="13.2">
      <c r="B382" s="418"/>
      <c r="C382" s="418"/>
      <c r="L382" s="420"/>
      <c r="N382" s="420"/>
      <c r="O382" s="420"/>
      <c r="P382" s="420"/>
      <c r="Q382" s="420"/>
      <c r="R382" s="420"/>
      <c r="S382" s="420"/>
      <c r="T382" s="420"/>
      <c r="U382" s="420"/>
      <c r="V382" s="420"/>
    </row>
    <row r="383" spans="2:22" s="419" customFormat="1" ht="13.2">
      <c r="B383" s="418"/>
      <c r="C383" s="418"/>
      <c r="L383" s="420"/>
      <c r="N383" s="420"/>
      <c r="O383" s="420"/>
      <c r="P383" s="420"/>
      <c r="Q383" s="420"/>
      <c r="R383" s="420"/>
      <c r="S383" s="420"/>
      <c r="T383" s="420"/>
      <c r="U383" s="420"/>
      <c r="V383" s="420"/>
    </row>
    <row r="384" spans="2:22" s="419" customFormat="1" ht="13.2">
      <c r="B384" s="418"/>
      <c r="C384" s="418"/>
      <c r="L384" s="420"/>
      <c r="N384" s="420"/>
      <c r="O384" s="420"/>
      <c r="P384" s="420"/>
      <c r="Q384" s="420"/>
      <c r="R384" s="420"/>
      <c r="S384" s="420"/>
      <c r="T384" s="420"/>
      <c r="U384" s="420"/>
      <c r="V384" s="420"/>
    </row>
    <row r="385" spans="2:22" s="419" customFormat="1" ht="13.2">
      <c r="B385" s="418"/>
      <c r="C385" s="418"/>
      <c r="L385" s="420"/>
      <c r="N385" s="420"/>
      <c r="O385" s="420"/>
      <c r="P385" s="420"/>
      <c r="Q385" s="420"/>
      <c r="R385" s="420"/>
      <c r="S385" s="420"/>
      <c r="T385" s="420"/>
      <c r="U385" s="420"/>
      <c r="V385" s="420"/>
    </row>
    <row r="386" spans="2:22" s="419" customFormat="1" ht="13.2">
      <c r="B386" s="418"/>
      <c r="C386" s="418"/>
      <c r="L386" s="420"/>
      <c r="N386" s="420"/>
      <c r="O386" s="420"/>
      <c r="P386" s="420"/>
      <c r="Q386" s="420"/>
      <c r="R386" s="420"/>
      <c r="S386" s="420"/>
      <c r="T386" s="420"/>
      <c r="U386" s="420"/>
      <c r="V386" s="420"/>
    </row>
    <row r="387" spans="2:22" s="419" customFormat="1" ht="13.2">
      <c r="B387" s="418"/>
      <c r="C387" s="418"/>
      <c r="L387" s="420"/>
      <c r="N387" s="420"/>
      <c r="O387" s="420"/>
      <c r="P387" s="420"/>
      <c r="Q387" s="420"/>
      <c r="R387" s="420"/>
      <c r="S387" s="420"/>
      <c r="T387" s="420"/>
      <c r="U387" s="420"/>
      <c r="V387" s="420"/>
    </row>
    <row r="388" spans="2:22" s="419" customFormat="1" ht="13.2">
      <c r="B388" s="418"/>
      <c r="C388" s="418"/>
      <c r="L388" s="420"/>
      <c r="N388" s="420"/>
      <c r="O388" s="420"/>
      <c r="P388" s="420"/>
      <c r="Q388" s="420"/>
      <c r="R388" s="420"/>
      <c r="S388" s="420"/>
      <c r="T388" s="420"/>
      <c r="U388" s="420"/>
      <c r="V388" s="420"/>
    </row>
    <row r="389" spans="2:22" s="419" customFormat="1" ht="13.2">
      <c r="B389" s="418"/>
      <c r="C389" s="418"/>
      <c r="L389" s="420"/>
      <c r="N389" s="420"/>
      <c r="O389" s="420"/>
      <c r="P389" s="420"/>
      <c r="Q389" s="420"/>
      <c r="R389" s="420"/>
      <c r="S389" s="420"/>
      <c r="T389" s="420"/>
      <c r="U389" s="420"/>
      <c r="V389" s="420"/>
    </row>
    <row r="390" spans="2:22" s="419" customFormat="1" ht="13.2">
      <c r="B390" s="418"/>
      <c r="C390" s="418"/>
      <c r="L390" s="420"/>
      <c r="N390" s="420"/>
      <c r="O390" s="420"/>
      <c r="P390" s="420"/>
      <c r="Q390" s="420"/>
      <c r="R390" s="420"/>
      <c r="S390" s="420"/>
      <c r="T390" s="420"/>
      <c r="U390" s="420"/>
      <c r="V390" s="420"/>
    </row>
    <row r="391" spans="2:22" s="419" customFormat="1" ht="13.2">
      <c r="B391" s="418"/>
      <c r="C391" s="418"/>
      <c r="L391" s="420"/>
      <c r="N391" s="420"/>
      <c r="O391" s="420"/>
      <c r="P391" s="420"/>
      <c r="Q391" s="420"/>
      <c r="R391" s="420"/>
      <c r="S391" s="420"/>
      <c r="T391" s="420"/>
      <c r="U391" s="420"/>
      <c r="V391" s="420"/>
    </row>
    <row r="392" spans="2:22" s="419" customFormat="1" ht="13.2">
      <c r="B392" s="418"/>
      <c r="C392" s="418"/>
      <c r="L392" s="420"/>
      <c r="N392" s="420"/>
      <c r="O392" s="420"/>
      <c r="P392" s="420"/>
      <c r="Q392" s="420"/>
      <c r="R392" s="420"/>
      <c r="S392" s="420"/>
      <c r="T392" s="420"/>
      <c r="U392" s="420"/>
      <c r="V392" s="420"/>
    </row>
    <row r="393" spans="2:22" s="419" customFormat="1" ht="13.2">
      <c r="B393" s="418"/>
      <c r="C393" s="418"/>
      <c r="L393" s="420"/>
      <c r="N393" s="420"/>
      <c r="O393" s="420"/>
      <c r="P393" s="420"/>
      <c r="Q393" s="420"/>
      <c r="R393" s="420"/>
      <c r="S393" s="420"/>
      <c r="T393" s="420"/>
      <c r="U393" s="420"/>
      <c r="V393" s="420"/>
    </row>
    <row r="394" spans="2:22" s="419" customFormat="1" ht="13.2">
      <c r="B394" s="418"/>
      <c r="C394" s="418"/>
      <c r="L394" s="420"/>
      <c r="N394" s="420"/>
      <c r="O394" s="420"/>
      <c r="P394" s="420"/>
      <c r="Q394" s="420"/>
      <c r="R394" s="420"/>
      <c r="S394" s="420"/>
      <c r="T394" s="420"/>
      <c r="U394" s="420"/>
      <c r="V394" s="420"/>
    </row>
    <row r="395" spans="2:22" s="419" customFormat="1" ht="13.2">
      <c r="B395" s="418"/>
      <c r="C395" s="418"/>
      <c r="L395" s="420"/>
      <c r="N395" s="420"/>
      <c r="O395" s="420"/>
      <c r="P395" s="420"/>
      <c r="Q395" s="420"/>
      <c r="R395" s="420"/>
      <c r="S395" s="420"/>
      <c r="T395" s="420"/>
      <c r="U395" s="420"/>
      <c r="V395" s="420"/>
    </row>
    <row r="396" spans="2:22" s="419" customFormat="1" ht="13.2">
      <c r="B396" s="418"/>
      <c r="C396" s="418"/>
      <c r="L396" s="420"/>
      <c r="N396" s="420"/>
      <c r="O396" s="420"/>
      <c r="P396" s="420"/>
      <c r="Q396" s="420"/>
      <c r="R396" s="420"/>
      <c r="S396" s="420"/>
      <c r="T396" s="420"/>
      <c r="U396" s="420"/>
      <c r="V396" s="420"/>
    </row>
    <row r="397" spans="2:22" s="419" customFormat="1" ht="13.2">
      <c r="B397" s="418"/>
      <c r="C397" s="418"/>
      <c r="L397" s="420"/>
      <c r="N397" s="420"/>
      <c r="O397" s="420"/>
      <c r="P397" s="420"/>
      <c r="Q397" s="420"/>
      <c r="R397" s="420"/>
      <c r="S397" s="420"/>
      <c r="T397" s="420"/>
      <c r="U397" s="420"/>
      <c r="V397" s="420"/>
    </row>
    <row r="398" spans="2:22" s="419" customFormat="1" ht="13.2">
      <c r="B398" s="418"/>
      <c r="C398" s="418"/>
      <c r="L398" s="420"/>
      <c r="N398" s="420"/>
      <c r="O398" s="420"/>
      <c r="P398" s="420"/>
      <c r="Q398" s="420"/>
      <c r="R398" s="420"/>
      <c r="S398" s="420"/>
      <c r="T398" s="420"/>
      <c r="U398" s="420"/>
      <c r="V398" s="420"/>
    </row>
    <row r="399" spans="2:22" s="419" customFormat="1" ht="13.2">
      <c r="B399" s="418"/>
      <c r="C399" s="418"/>
      <c r="L399" s="420"/>
      <c r="N399" s="420"/>
      <c r="O399" s="420"/>
      <c r="P399" s="420"/>
      <c r="Q399" s="420"/>
      <c r="R399" s="420"/>
      <c r="S399" s="420"/>
      <c r="T399" s="420"/>
      <c r="U399" s="420"/>
      <c r="V399" s="420"/>
    </row>
    <row r="400" spans="2:22" s="419" customFormat="1" ht="13.2">
      <c r="B400" s="418"/>
      <c r="C400" s="418"/>
      <c r="L400" s="420"/>
      <c r="N400" s="420"/>
      <c r="O400" s="420"/>
      <c r="P400" s="420"/>
      <c r="Q400" s="420"/>
      <c r="R400" s="420"/>
      <c r="S400" s="420"/>
      <c r="T400" s="420"/>
      <c r="U400" s="420"/>
      <c r="V400" s="420"/>
    </row>
    <row r="401" spans="2:22" s="419" customFormat="1" ht="13.2">
      <c r="B401" s="418"/>
      <c r="C401" s="418"/>
      <c r="L401" s="420"/>
      <c r="N401" s="420"/>
      <c r="O401" s="420"/>
      <c r="P401" s="420"/>
      <c r="Q401" s="420"/>
      <c r="R401" s="420"/>
      <c r="S401" s="420"/>
      <c r="T401" s="420"/>
      <c r="U401" s="420"/>
      <c r="V401" s="420"/>
    </row>
    <row r="402" spans="2:22" s="419" customFormat="1" ht="13.2">
      <c r="B402" s="418"/>
      <c r="C402" s="418"/>
      <c r="L402" s="420"/>
      <c r="N402" s="420"/>
      <c r="O402" s="420"/>
      <c r="P402" s="420"/>
      <c r="Q402" s="420"/>
      <c r="R402" s="420"/>
      <c r="S402" s="420"/>
      <c r="T402" s="420"/>
      <c r="U402" s="420"/>
      <c r="V402" s="420"/>
    </row>
    <row r="403" spans="2:22" s="419" customFormat="1" ht="13.2">
      <c r="B403" s="418"/>
      <c r="C403" s="418"/>
      <c r="L403" s="420"/>
      <c r="N403" s="420"/>
      <c r="O403" s="420"/>
      <c r="P403" s="420"/>
      <c r="Q403" s="420"/>
      <c r="R403" s="420"/>
      <c r="S403" s="420"/>
      <c r="T403" s="420"/>
      <c r="U403" s="420"/>
      <c r="V403" s="420"/>
    </row>
    <row r="404" spans="2:22" s="419" customFormat="1" ht="13.2">
      <c r="B404" s="418"/>
      <c r="C404" s="418"/>
      <c r="L404" s="420"/>
      <c r="N404" s="420"/>
      <c r="O404" s="420"/>
      <c r="P404" s="420"/>
      <c r="Q404" s="420"/>
      <c r="R404" s="420"/>
      <c r="S404" s="420"/>
      <c r="T404" s="420"/>
      <c r="U404" s="420"/>
      <c r="V404" s="420"/>
    </row>
    <row r="405" spans="2:22" s="419" customFormat="1" ht="13.2">
      <c r="B405" s="418"/>
      <c r="C405" s="418"/>
      <c r="L405" s="420"/>
      <c r="N405" s="420"/>
      <c r="O405" s="420"/>
      <c r="P405" s="420"/>
      <c r="Q405" s="420"/>
      <c r="R405" s="420"/>
      <c r="S405" s="420"/>
      <c r="T405" s="420"/>
      <c r="U405" s="420"/>
      <c r="V405" s="420"/>
    </row>
    <row r="406" spans="2:22" s="419" customFormat="1" ht="13.2">
      <c r="B406" s="418"/>
      <c r="C406" s="418"/>
      <c r="L406" s="420"/>
      <c r="N406" s="420"/>
      <c r="O406" s="420"/>
      <c r="P406" s="420"/>
      <c r="Q406" s="420"/>
      <c r="R406" s="420"/>
      <c r="S406" s="420"/>
      <c r="T406" s="420"/>
      <c r="U406" s="420"/>
      <c r="V406" s="420"/>
    </row>
    <row r="407" spans="2:22" s="419" customFormat="1" ht="13.2">
      <c r="B407" s="418"/>
      <c r="C407" s="418"/>
      <c r="L407" s="420"/>
      <c r="N407" s="420"/>
      <c r="O407" s="420"/>
      <c r="P407" s="420"/>
      <c r="Q407" s="420"/>
      <c r="R407" s="420"/>
      <c r="S407" s="420"/>
      <c r="T407" s="420"/>
      <c r="U407" s="420"/>
      <c r="V407" s="420"/>
    </row>
    <row r="408" spans="2:22" s="419" customFormat="1" ht="13.2">
      <c r="B408" s="418"/>
      <c r="C408" s="418"/>
      <c r="L408" s="420"/>
      <c r="N408" s="420"/>
      <c r="O408" s="420"/>
      <c r="P408" s="420"/>
      <c r="Q408" s="420"/>
      <c r="R408" s="420"/>
      <c r="S408" s="420"/>
      <c r="T408" s="420"/>
      <c r="U408" s="420"/>
      <c r="V408" s="420"/>
    </row>
    <row r="409" spans="2:22" s="419" customFormat="1" ht="13.2">
      <c r="B409" s="418"/>
      <c r="C409" s="418"/>
      <c r="L409" s="420"/>
      <c r="N409" s="420"/>
      <c r="O409" s="420"/>
      <c r="P409" s="420"/>
      <c r="Q409" s="420"/>
      <c r="R409" s="420"/>
      <c r="S409" s="420"/>
      <c r="T409" s="420"/>
      <c r="U409" s="420"/>
      <c r="V409" s="420"/>
    </row>
    <row r="410" spans="2:22" s="419" customFormat="1" ht="13.2">
      <c r="B410" s="418"/>
      <c r="C410" s="418"/>
      <c r="L410" s="420"/>
      <c r="N410" s="420"/>
      <c r="O410" s="420"/>
      <c r="P410" s="420"/>
      <c r="Q410" s="420"/>
      <c r="R410" s="420"/>
      <c r="S410" s="420"/>
      <c r="T410" s="420"/>
      <c r="U410" s="420"/>
      <c r="V410" s="420"/>
    </row>
    <row r="411" spans="2:22" s="419" customFormat="1" ht="13.2">
      <c r="B411" s="418"/>
      <c r="C411" s="418"/>
      <c r="L411" s="420"/>
      <c r="N411" s="420"/>
      <c r="O411" s="420"/>
      <c r="P411" s="420"/>
      <c r="Q411" s="420"/>
      <c r="R411" s="420"/>
      <c r="S411" s="420"/>
      <c r="T411" s="420"/>
      <c r="U411" s="420"/>
      <c r="V411" s="420"/>
    </row>
    <row r="412" spans="2:22" s="419" customFormat="1" ht="13.2">
      <c r="B412" s="418"/>
      <c r="C412" s="418"/>
      <c r="L412" s="420"/>
      <c r="N412" s="420"/>
      <c r="O412" s="420"/>
      <c r="P412" s="420"/>
      <c r="Q412" s="420"/>
      <c r="R412" s="420"/>
      <c r="S412" s="420"/>
      <c r="T412" s="420"/>
      <c r="U412" s="420"/>
      <c r="V412" s="420"/>
    </row>
    <row r="413" spans="2:22" s="419" customFormat="1" ht="13.2">
      <c r="B413" s="418"/>
      <c r="C413" s="418"/>
      <c r="L413" s="420"/>
      <c r="N413" s="420"/>
      <c r="O413" s="420"/>
      <c r="P413" s="420"/>
      <c r="Q413" s="420"/>
      <c r="R413" s="420"/>
      <c r="S413" s="420"/>
      <c r="T413" s="420"/>
      <c r="U413" s="420"/>
      <c r="V413" s="420"/>
    </row>
    <row r="414" spans="2:22" s="419" customFormat="1" ht="13.2">
      <c r="B414" s="418"/>
      <c r="C414" s="418"/>
      <c r="L414" s="420"/>
      <c r="N414" s="420"/>
      <c r="O414" s="420"/>
      <c r="P414" s="420"/>
      <c r="Q414" s="420"/>
      <c r="R414" s="420"/>
      <c r="S414" s="420"/>
      <c r="T414" s="420"/>
      <c r="U414" s="420"/>
      <c r="V414" s="420"/>
    </row>
    <row r="415" spans="2:22" s="419" customFormat="1" ht="13.2">
      <c r="B415" s="418"/>
      <c r="C415" s="418"/>
      <c r="L415" s="420"/>
      <c r="N415" s="420"/>
      <c r="O415" s="420"/>
      <c r="P415" s="420"/>
      <c r="Q415" s="420"/>
      <c r="R415" s="420"/>
      <c r="S415" s="420"/>
      <c r="T415" s="420"/>
      <c r="U415" s="420"/>
      <c r="V415" s="420"/>
    </row>
    <row r="416" spans="2:22" s="419" customFormat="1" ht="13.2">
      <c r="B416" s="418"/>
      <c r="C416" s="418"/>
      <c r="L416" s="420"/>
      <c r="N416" s="420"/>
      <c r="O416" s="420"/>
      <c r="P416" s="420"/>
      <c r="Q416" s="420"/>
      <c r="R416" s="420"/>
      <c r="S416" s="420"/>
      <c r="T416" s="420"/>
      <c r="U416" s="420"/>
      <c r="V416" s="420"/>
    </row>
    <row r="417" spans="2:22" s="419" customFormat="1" ht="13.2">
      <c r="B417" s="418"/>
      <c r="C417" s="418"/>
      <c r="L417" s="420"/>
      <c r="N417" s="420"/>
      <c r="O417" s="420"/>
      <c r="P417" s="420"/>
      <c r="Q417" s="420"/>
      <c r="R417" s="420"/>
      <c r="S417" s="420"/>
      <c r="T417" s="420"/>
      <c r="U417" s="420"/>
      <c r="V417" s="420"/>
    </row>
    <row r="418" spans="2:22" s="419" customFormat="1" ht="13.2">
      <c r="B418" s="418"/>
      <c r="C418" s="418"/>
      <c r="L418" s="420"/>
      <c r="N418" s="420"/>
      <c r="O418" s="420"/>
      <c r="P418" s="420"/>
      <c r="Q418" s="420"/>
      <c r="R418" s="420"/>
      <c r="S418" s="420"/>
      <c r="T418" s="420"/>
      <c r="U418" s="420"/>
      <c r="V418" s="420"/>
    </row>
    <row r="419" spans="2:22" s="419" customFormat="1" ht="13.2">
      <c r="B419" s="418"/>
      <c r="C419" s="418"/>
      <c r="L419" s="420"/>
      <c r="N419" s="420"/>
      <c r="O419" s="420"/>
      <c r="P419" s="420"/>
      <c r="Q419" s="420"/>
      <c r="R419" s="420"/>
      <c r="S419" s="420"/>
      <c r="T419" s="420"/>
      <c r="U419" s="420"/>
      <c r="V419" s="420"/>
    </row>
    <row r="420" spans="2:22" s="419" customFormat="1" ht="13.2">
      <c r="B420" s="418"/>
      <c r="C420" s="418"/>
      <c r="L420" s="420"/>
      <c r="N420" s="420"/>
      <c r="O420" s="420"/>
      <c r="P420" s="420"/>
      <c r="Q420" s="420"/>
      <c r="R420" s="420"/>
      <c r="S420" s="420"/>
      <c r="T420" s="420"/>
      <c r="U420" s="420"/>
      <c r="V420" s="420"/>
    </row>
    <row r="421" spans="2:22" s="419" customFormat="1" ht="13.2">
      <c r="B421" s="418"/>
      <c r="C421" s="418"/>
      <c r="L421" s="420"/>
      <c r="N421" s="420"/>
      <c r="O421" s="420"/>
      <c r="P421" s="420"/>
      <c r="Q421" s="420"/>
      <c r="R421" s="420"/>
      <c r="S421" s="420"/>
      <c r="T421" s="420"/>
      <c r="U421" s="420"/>
      <c r="V421" s="420"/>
    </row>
    <row r="422" spans="2:22" s="419" customFormat="1" ht="13.2">
      <c r="B422" s="418"/>
      <c r="C422" s="418"/>
      <c r="L422" s="420"/>
      <c r="N422" s="420"/>
      <c r="O422" s="420"/>
      <c r="P422" s="420"/>
      <c r="Q422" s="420"/>
      <c r="R422" s="420"/>
      <c r="S422" s="420"/>
      <c r="T422" s="420"/>
      <c r="U422" s="420"/>
      <c r="V422" s="420"/>
    </row>
    <row r="423" spans="2:22" s="419" customFormat="1" ht="13.2">
      <c r="B423" s="418"/>
      <c r="C423" s="418"/>
      <c r="L423" s="420"/>
      <c r="N423" s="420"/>
      <c r="O423" s="420"/>
      <c r="P423" s="420"/>
      <c r="Q423" s="420"/>
      <c r="R423" s="420"/>
      <c r="S423" s="420"/>
      <c r="T423" s="420"/>
      <c r="U423" s="420"/>
      <c r="V423" s="420"/>
    </row>
    <row r="424" spans="2:22" s="419" customFormat="1" ht="13.2">
      <c r="B424" s="418"/>
      <c r="C424" s="418"/>
      <c r="L424" s="420"/>
      <c r="N424" s="420"/>
      <c r="O424" s="420"/>
      <c r="P424" s="420"/>
      <c r="Q424" s="420"/>
      <c r="R424" s="420"/>
      <c r="S424" s="420"/>
      <c r="T424" s="420"/>
      <c r="U424" s="420"/>
      <c r="V424" s="420"/>
    </row>
    <row r="425" spans="2:22" s="419" customFormat="1" ht="13.2">
      <c r="B425" s="418"/>
      <c r="C425" s="418"/>
      <c r="L425" s="420"/>
      <c r="N425" s="420"/>
      <c r="O425" s="420"/>
      <c r="P425" s="420"/>
      <c r="Q425" s="420"/>
      <c r="R425" s="420"/>
      <c r="S425" s="420"/>
      <c r="T425" s="420"/>
      <c r="U425" s="420"/>
      <c r="V425" s="420"/>
    </row>
    <row r="426" spans="2:22" s="419" customFormat="1" ht="13.2">
      <c r="B426" s="418"/>
      <c r="C426" s="418"/>
      <c r="L426" s="420"/>
      <c r="N426" s="420"/>
      <c r="O426" s="420"/>
      <c r="P426" s="420"/>
      <c r="Q426" s="420"/>
      <c r="R426" s="420"/>
      <c r="S426" s="420"/>
      <c r="T426" s="420"/>
      <c r="U426" s="420"/>
      <c r="V426" s="420"/>
    </row>
    <row r="427" spans="2:22" s="419" customFormat="1" ht="13.2">
      <c r="B427" s="418"/>
      <c r="C427" s="418"/>
      <c r="L427" s="420"/>
      <c r="N427" s="420"/>
      <c r="O427" s="420"/>
      <c r="P427" s="420"/>
      <c r="Q427" s="420"/>
      <c r="R427" s="420"/>
      <c r="S427" s="420"/>
      <c r="T427" s="420"/>
      <c r="U427" s="420"/>
      <c r="V427" s="420"/>
    </row>
    <row r="428" spans="2:22" s="419" customFormat="1" ht="13.2">
      <c r="B428" s="418"/>
      <c r="C428" s="418"/>
      <c r="L428" s="420"/>
      <c r="N428" s="420"/>
      <c r="O428" s="420"/>
      <c r="P428" s="420"/>
      <c r="Q428" s="420"/>
      <c r="R428" s="420"/>
      <c r="S428" s="420"/>
      <c r="T428" s="420"/>
      <c r="U428" s="420"/>
      <c r="V428" s="420"/>
    </row>
    <row r="429" spans="2:22" s="419" customFormat="1" ht="13.2">
      <c r="B429" s="418"/>
      <c r="C429" s="418"/>
      <c r="L429" s="420"/>
      <c r="N429" s="420"/>
      <c r="O429" s="420"/>
      <c r="P429" s="420"/>
      <c r="Q429" s="420"/>
      <c r="R429" s="420"/>
      <c r="S429" s="420"/>
      <c r="T429" s="420"/>
      <c r="U429" s="420"/>
      <c r="V429" s="420"/>
    </row>
    <row r="430" spans="2:22" s="419" customFormat="1" ht="13.2">
      <c r="B430" s="418"/>
      <c r="C430" s="418"/>
      <c r="L430" s="420"/>
      <c r="N430" s="420"/>
      <c r="O430" s="420"/>
      <c r="P430" s="420"/>
      <c r="Q430" s="420"/>
      <c r="R430" s="420"/>
      <c r="S430" s="420"/>
      <c r="T430" s="420"/>
      <c r="U430" s="420"/>
      <c r="V430" s="420"/>
    </row>
    <row r="431" spans="2:22" s="419" customFormat="1" ht="13.2">
      <c r="B431" s="418"/>
      <c r="C431" s="418"/>
      <c r="L431" s="420"/>
      <c r="N431" s="420"/>
      <c r="O431" s="420"/>
      <c r="P431" s="420"/>
      <c r="Q431" s="420"/>
      <c r="R431" s="420"/>
      <c r="S431" s="420"/>
      <c r="T431" s="420"/>
      <c r="U431" s="420"/>
      <c r="V431" s="420"/>
    </row>
    <row r="432" spans="2:22" s="419" customFormat="1" ht="13.2">
      <c r="B432" s="418"/>
      <c r="C432" s="418"/>
      <c r="L432" s="420"/>
      <c r="N432" s="420"/>
      <c r="O432" s="420"/>
      <c r="P432" s="420"/>
      <c r="Q432" s="420"/>
      <c r="R432" s="420"/>
      <c r="S432" s="420"/>
      <c r="T432" s="420"/>
      <c r="U432" s="420"/>
      <c r="V432" s="420"/>
    </row>
    <row r="433" spans="2:22" s="419" customFormat="1" ht="13.2">
      <c r="B433" s="418"/>
      <c r="C433" s="418"/>
      <c r="L433" s="420"/>
      <c r="N433" s="420"/>
      <c r="O433" s="420"/>
      <c r="P433" s="420"/>
      <c r="Q433" s="420"/>
      <c r="R433" s="420"/>
      <c r="S433" s="420"/>
      <c r="T433" s="420"/>
      <c r="U433" s="420"/>
      <c r="V433" s="420"/>
    </row>
    <row r="434" spans="2:22" s="419" customFormat="1" ht="13.2">
      <c r="B434" s="418"/>
      <c r="C434" s="418"/>
      <c r="L434" s="420"/>
      <c r="N434" s="420"/>
      <c r="O434" s="420"/>
      <c r="P434" s="420"/>
      <c r="Q434" s="420"/>
      <c r="R434" s="420"/>
      <c r="S434" s="420"/>
      <c r="T434" s="420"/>
      <c r="U434" s="420"/>
      <c r="V434" s="420"/>
    </row>
    <row r="435" spans="2:22" s="419" customFormat="1" ht="13.2">
      <c r="B435" s="418"/>
      <c r="C435" s="418"/>
      <c r="L435" s="420"/>
      <c r="N435" s="420"/>
      <c r="O435" s="420"/>
      <c r="P435" s="420"/>
      <c r="Q435" s="420"/>
      <c r="R435" s="420"/>
      <c r="S435" s="420"/>
      <c r="T435" s="420"/>
      <c r="U435" s="420"/>
      <c r="V435" s="420"/>
    </row>
    <row r="436" spans="2:22" s="419" customFormat="1" ht="13.2">
      <c r="B436" s="418"/>
      <c r="C436" s="418"/>
      <c r="L436" s="420"/>
      <c r="N436" s="420"/>
      <c r="O436" s="420"/>
      <c r="P436" s="420"/>
      <c r="Q436" s="420"/>
      <c r="R436" s="420"/>
      <c r="S436" s="420"/>
      <c r="T436" s="420"/>
      <c r="U436" s="420"/>
      <c r="V436" s="420"/>
    </row>
    <row r="437" spans="2:22" s="419" customFormat="1" ht="13.2">
      <c r="B437" s="418"/>
      <c r="C437" s="418"/>
      <c r="L437" s="420"/>
      <c r="N437" s="420"/>
      <c r="O437" s="420"/>
      <c r="P437" s="420"/>
      <c r="Q437" s="420"/>
      <c r="R437" s="420"/>
      <c r="S437" s="420"/>
      <c r="T437" s="420"/>
      <c r="U437" s="420"/>
      <c r="V437" s="420"/>
    </row>
    <row r="438" spans="2:22" s="419" customFormat="1" ht="13.2">
      <c r="B438" s="418"/>
      <c r="C438" s="418"/>
      <c r="L438" s="420"/>
      <c r="N438" s="420"/>
      <c r="O438" s="420"/>
      <c r="P438" s="420"/>
      <c r="Q438" s="420"/>
      <c r="R438" s="420"/>
      <c r="S438" s="420"/>
      <c r="T438" s="420"/>
      <c r="U438" s="420"/>
      <c r="V438" s="420"/>
    </row>
    <row r="439" spans="2:22" s="419" customFormat="1" ht="13.2">
      <c r="B439" s="418"/>
      <c r="C439" s="418"/>
      <c r="L439" s="420"/>
      <c r="N439" s="420"/>
      <c r="O439" s="420"/>
      <c r="P439" s="420"/>
      <c r="Q439" s="420"/>
      <c r="R439" s="420"/>
      <c r="S439" s="420"/>
      <c r="T439" s="420"/>
      <c r="U439" s="420"/>
      <c r="V439" s="420"/>
    </row>
    <row r="440" spans="2:22" s="419" customFormat="1" ht="13.2">
      <c r="B440" s="418"/>
      <c r="C440" s="418"/>
      <c r="L440" s="420"/>
      <c r="N440" s="420"/>
      <c r="O440" s="420"/>
      <c r="P440" s="420"/>
      <c r="Q440" s="420"/>
      <c r="R440" s="420"/>
      <c r="S440" s="420"/>
      <c r="T440" s="420"/>
      <c r="U440" s="420"/>
      <c r="V440" s="420"/>
    </row>
    <row r="441" spans="2:22" s="419" customFormat="1" ht="13.2">
      <c r="B441" s="418"/>
      <c r="C441" s="418"/>
      <c r="L441" s="420"/>
      <c r="N441" s="420"/>
      <c r="O441" s="420"/>
      <c r="P441" s="420"/>
      <c r="Q441" s="420"/>
      <c r="R441" s="420"/>
      <c r="S441" s="420"/>
      <c r="T441" s="420"/>
      <c r="U441" s="420"/>
      <c r="V441" s="420"/>
    </row>
    <row r="442" spans="2:22" s="419" customFormat="1" ht="13.2">
      <c r="B442" s="418"/>
      <c r="C442" s="418"/>
      <c r="L442" s="420"/>
      <c r="N442" s="420"/>
      <c r="O442" s="420"/>
      <c r="P442" s="420"/>
      <c r="Q442" s="420"/>
      <c r="R442" s="420"/>
      <c r="S442" s="420"/>
      <c r="T442" s="420"/>
      <c r="U442" s="420"/>
      <c r="V442" s="420"/>
    </row>
    <row r="443" spans="2:22" s="419" customFormat="1" ht="13.2">
      <c r="B443" s="418"/>
      <c r="C443" s="418"/>
      <c r="L443" s="420"/>
      <c r="N443" s="420"/>
      <c r="O443" s="420"/>
      <c r="P443" s="420"/>
      <c r="Q443" s="420"/>
      <c r="R443" s="420"/>
      <c r="S443" s="420"/>
      <c r="T443" s="420"/>
      <c r="U443" s="420"/>
      <c r="V443" s="420"/>
    </row>
    <row r="444" spans="2:22" s="419" customFormat="1" ht="13.2">
      <c r="B444" s="418"/>
      <c r="C444" s="418"/>
      <c r="L444" s="420"/>
      <c r="N444" s="420"/>
      <c r="O444" s="420"/>
      <c r="P444" s="420"/>
      <c r="Q444" s="420"/>
      <c r="R444" s="420"/>
      <c r="S444" s="420"/>
      <c r="T444" s="420"/>
      <c r="U444" s="420"/>
      <c r="V444" s="420"/>
    </row>
    <row r="445" spans="2:22" s="419" customFormat="1" ht="13.2">
      <c r="B445" s="418"/>
      <c r="C445" s="418"/>
      <c r="L445" s="420"/>
      <c r="N445" s="420"/>
      <c r="O445" s="420"/>
      <c r="P445" s="420"/>
      <c r="Q445" s="420"/>
      <c r="R445" s="420"/>
      <c r="S445" s="420"/>
      <c r="T445" s="420"/>
      <c r="U445" s="420"/>
      <c r="V445" s="420"/>
    </row>
    <row r="446" spans="2:22" s="419" customFormat="1" ht="13.2">
      <c r="B446" s="418"/>
      <c r="C446" s="418"/>
      <c r="L446" s="420"/>
      <c r="N446" s="420"/>
      <c r="O446" s="420"/>
      <c r="P446" s="420"/>
      <c r="Q446" s="420"/>
      <c r="R446" s="420"/>
      <c r="S446" s="420"/>
      <c r="T446" s="420"/>
      <c r="U446" s="420"/>
      <c r="V446" s="420"/>
    </row>
    <row r="447" spans="2:22" s="419" customFormat="1" ht="13.2">
      <c r="B447" s="418"/>
      <c r="C447" s="418"/>
      <c r="L447" s="420"/>
      <c r="N447" s="420"/>
      <c r="O447" s="420"/>
      <c r="P447" s="420"/>
      <c r="Q447" s="420"/>
      <c r="R447" s="420"/>
      <c r="S447" s="420"/>
      <c r="T447" s="420"/>
      <c r="U447" s="420"/>
      <c r="V447" s="420"/>
    </row>
    <row r="448" spans="2:22" s="419" customFormat="1" ht="13.2">
      <c r="B448" s="418"/>
      <c r="C448" s="418"/>
      <c r="L448" s="420"/>
      <c r="N448" s="420"/>
      <c r="O448" s="420"/>
      <c r="P448" s="420"/>
      <c r="Q448" s="420"/>
      <c r="R448" s="420"/>
      <c r="S448" s="420"/>
      <c r="T448" s="420"/>
      <c r="U448" s="420"/>
      <c r="V448" s="420"/>
    </row>
    <row r="449" spans="2:22" s="419" customFormat="1" ht="13.2">
      <c r="B449" s="418"/>
      <c r="C449" s="418"/>
      <c r="L449" s="420"/>
      <c r="N449" s="420"/>
      <c r="O449" s="420"/>
      <c r="P449" s="420"/>
      <c r="Q449" s="420"/>
      <c r="R449" s="420"/>
      <c r="S449" s="420"/>
      <c r="T449" s="420"/>
      <c r="U449" s="420"/>
      <c r="V449" s="420"/>
    </row>
    <row r="450" spans="2:22" s="419" customFormat="1" ht="13.2">
      <c r="B450" s="418"/>
      <c r="C450" s="418"/>
      <c r="L450" s="420"/>
      <c r="N450" s="420"/>
      <c r="O450" s="420"/>
      <c r="P450" s="420"/>
      <c r="Q450" s="420"/>
      <c r="R450" s="420"/>
      <c r="S450" s="420"/>
      <c r="T450" s="420"/>
      <c r="U450" s="420"/>
      <c r="V450" s="420"/>
    </row>
    <row r="451" spans="2:22" s="419" customFormat="1" ht="13.2">
      <c r="B451" s="418"/>
      <c r="C451" s="418"/>
      <c r="L451" s="420"/>
      <c r="N451" s="420"/>
      <c r="O451" s="420"/>
      <c r="P451" s="420"/>
      <c r="Q451" s="420"/>
      <c r="R451" s="420"/>
      <c r="S451" s="420"/>
      <c r="T451" s="420"/>
      <c r="U451" s="420"/>
      <c r="V451" s="420"/>
    </row>
    <row r="452" spans="2:22" s="419" customFormat="1" ht="13.2">
      <c r="B452" s="418"/>
      <c r="C452" s="418"/>
      <c r="L452" s="420"/>
      <c r="N452" s="420"/>
      <c r="O452" s="420"/>
      <c r="P452" s="420"/>
      <c r="Q452" s="420"/>
      <c r="R452" s="420"/>
      <c r="S452" s="420"/>
      <c r="T452" s="420"/>
      <c r="U452" s="420"/>
      <c r="V452" s="420"/>
    </row>
    <row r="453" spans="2:22" s="419" customFormat="1" ht="13.2">
      <c r="B453" s="418"/>
      <c r="C453" s="418"/>
      <c r="L453" s="420"/>
      <c r="N453" s="420"/>
      <c r="O453" s="420"/>
      <c r="P453" s="420"/>
      <c r="Q453" s="420"/>
      <c r="R453" s="420"/>
      <c r="S453" s="420"/>
      <c r="T453" s="420"/>
      <c r="U453" s="420"/>
      <c r="V453" s="420"/>
    </row>
    <row r="454" spans="2:22" s="419" customFormat="1" ht="13.2">
      <c r="B454" s="418"/>
      <c r="C454" s="418"/>
      <c r="L454" s="420"/>
      <c r="N454" s="420"/>
      <c r="O454" s="420"/>
      <c r="P454" s="420"/>
      <c r="Q454" s="420"/>
      <c r="R454" s="420"/>
      <c r="S454" s="420"/>
      <c r="T454" s="420"/>
      <c r="U454" s="420"/>
      <c r="V454" s="420"/>
    </row>
    <row r="455" spans="2:22" s="419" customFormat="1" ht="13.2">
      <c r="B455" s="418"/>
      <c r="C455" s="418"/>
      <c r="L455" s="420"/>
      <c r="N455" s="420"/>
      <c r="O455" s="420"/>
      <c r="P455" s="420"/>
      <c r="Q455" s="420"/>
      <c r="R455" s="420"/>
      <c r="S455" s="420"/>
      <c r="T455" s="420"/>
      <c r="U455" s="420"/>
      <c r="V455" s="420"/>
    </row>
    <row r="456" spans="2:22" s="419" customFormat="1" ht="13.2">
      <c r="B456" s="418"/>
      <c r="C456" s="418"/>
      <c r="L456" s="420"/>
      <c r="N456" s="420"/>
      <c r="O456" s="420"/>
      <c r="P456" s="420"/>
      <c r="Q456" s="420"/>
      <c r="R456" s="420"/>
      <c r="S456" s="420"/>
      <c r="T456" s="420"/>
      <c r="U456" s="420"/>
      <c r="V456" s="420"/>
    </row>
    <row r="457" spans="2:22" s="419" customFormat="1" ht="13.2">
      <c r="B457" s="418"/>
      <c r="C457" s="418"/>
      <c r="L457" s="420"/>
      <c r="N457" s="420"/>
      <c r="O457" s="420"/>
      <c r="P457" s="420"/>
      <c r="Q457" s="420"/>
      <c r="R457" s="420"/>
      <c r="S457" s="420"/>
      <c r="T457" s="420"/>
      <c r="U457" s="420"/>
      <c r="V457" s="420"/>
    </row>
    <row r="458" spans="2:22" s="419" customFormat="1" ht="13.2">
      <c r="B458" s="418"/>
      <c r="C458" s="418"/>
      <c r="L458" s="420"/>
      <c r="N458" s="420"/>
      <c r="O458" s="420"/>
      <c r="P458" s="420"/>
      <c r="Q458" s="420"/>
      <c r="R458" s="420"/>
      <c r="S458" s="420"/>
      <c r="T458" s="420"/>
      <c r="U458" s="420"/>
      <c r="V458" s="420"/>
    </row>
    <row r="459" spans="2:22" s="419" customFormat="1" ht="13.2">
      <c r="B459" s="418"/>
      <c r="C459" s="418"/>
      <c r="L459" s="420"/>
      <c r="N459" s="420"/>
      <c r="O459" s="420"/>
      <c r="P459" s="420"/>
      <c r="Q459" s="420"/>
      <c r="R459" s="420"/>
      <c r="S459" s="420"/>
      <c r="T459" s="420"/>
      <c r="U459" s="420"/>
      <c r="V459" s="420"/>
    </row>
    <row r="460" spans="2:22" s="419" customFormat="1" ht="13.2">
      <c r="B460" s="418"/>
      <c r="C460" s="418"/>
      <c r="L460" s="420"/>
      <c r="N460" s="420"/>
      <c r="O460" s="420"/>
      <c r="P460" s="420"/>
      <c r="Q460" s="420"/>
      <c r="R460" s="420"/>
      <c r="S460" s="420"/>
      <c r="T460" s="420"/>
      <c r="U460" s="420"/>
      <c r="V460" s="420"/>
    </row>
    <row r="461" spans="2:22" s="419" customFormat="1" ht="13.2">
      <c r="B461" s="418"/>
      <c r="C461" s="418"/>
      <c r="L461" s="420"/>
      <c r="N461" s="420"/>
      <c r="O461" s="420"/>
      <c r="P461" s="420"/>
      <c r="Q461" s="420"/>
      <c r="R461" s="420"/>
      <c r="S461" s="420"/>
      <c r="T461" s="420"/>
      <c r="U461" s="420"/>
      <c r="V461" s="420"/>
    </row>
    <row r="462" spans="2:22" s="419" customFormat="1" ht="13.2">
      <c r="B462" s="418"/>
      <c r="C462" s="418"/>
      <c r="L462" s="420"/>
      <c r="N462" s="420"/>
      <c r="O462" s="420"/>
      <c r="P462" s="420"/>
      <c r="Q462" s="420"/>
      <c r="R462" s="420"/>
      <c r="S462" s="420"/>
      <c r="T462" s="420"/>
      <c r="U462" s="420"/>
      <c r="V462" s="420"/>
    </row>
    <row r="463" spans="2:22" s="419" customFormat="1" ht="13.2">
      <c r="B463" s="418"/>
      <c r="C463" s="418"/>
      <c r="L463" s="420"/>
      <c r="N463" s="420"/>
      <c r="O463" s="420"/>
      <c r="P463" s="420"/>
      <c r="Q463" s="420"/>
      <c r="R463" s="420"/>
      <c r="S463" s="420"/>
      <c r="T463" s="420"/>
      <c r="U463" s="420"/>
      <c r="V463" s="420"/>
    </row>
    <row r="464" spans="2:22" s="419" customFormat="1" ht="13.2">
      <c r="B464" s="418"/>
      <c r="C464" s="418"/>
      <c r="L464" s="420"/>
      <c r="N464" s="420"/>
      <c r="O464" s="420"/>
      <c r="P464" s="420"/>
      <c r="Q464" s="420"/>
      <c r="R464" s="420"/>
      <c r="S464" s="420"/>
      <c r="T464" s="420"/>
      <c r="U464" s="420"/>
      <c r="V464" s="420"/>
    </row>
    <row r="465" spans="2:22" s="419" customFormat="1" ht="13.2">
      <c r="B465" s="418"/>
      <c r="C465" s="418"/>
      <c r="L465" s="420"/>
      <c r="N465" s="420"/>
      <c r="O465" s="420"/>
      <c r="P465" s="420"/>
      <c r="Q465" s="420"/>
      <c r="R465" s="420"/>
      <c r="S465" s="420"/>
      <c r="T465" s="420"/>
      <c r="U465" s="420"/>
      <c r="V465" s="420"/>
    </row>
    <row r="466" spans="2:22" s="419" customFormat="1" ht="13.2">
      <c r="B466" s="418"/>
      <c r="C466" s="418"/>
      <c r="L466" s="420"/>
      <c r="N466" s="420"/>
      <c r="O466" s="420"/>
      <c r="P466" s="420"/>
      <c r="Q466" s="420"/>
      <c r="R466" s="420"/>
      <c r="S466" s="420"/>
      <c r="T466" s="420"/>
      <c r="U466" s="420"/>
      <c r="V466" s="420"/>
    </row>
    <row r="467" spans="2:22" s="419" customFormat="1" ht="13.2">
      <c r="B467" s="418"/>
      <c r="C467" s="418"/>
      <c r="L467" s="420"/>
      <c r="N467" s="420"/>
      <c r="O467" s="420"/>
      <c r="P467" s="420"/>
      <c r="Q467" s="420"/>
      <c r="R467" s="420"/>
      <c r="S467" s="420"/>
      <c r="T467" s="420"/>
      <c r="U467" s="420"/>
      <c r="V467" s="420"/>
    </row>
    <row r="468" spans="2:22" s="419" customFormat="1" ht="13.2">
      <c r="B468" s="418"/>
      <c r="C468" s="418"/>
      <c r="L468" s="420"/>
      <c r="N468" s="420"/>
      <c r="O468" s="420"/>
      <c r="P468" s="420"/>
      <c r="Q468" s="420"/>
      <c r="R468" s="420"/>
      <c r="S468" s="420"/>
      <c r="T468" s="420"/>
      <c r="U468" s="420"/>
      <c r="V468" s="420"/>
    </row>
    <row r="469" spans="2:22" s="419" customFormat="1" ht="13.2">
      <c r="B469" s="418"/>
      <c r="C469" s="418"/>
      <c r="L469" s="420"/>
      <c r="N469" s="420"/>
      <c r="O469" s="420"/>
      <c r="P469" s="420"/>
      <c r="Q469" s="420"/>
      <c r="R469" s="420"/>
      <c r="S469" s="420"/>
      <c r="T469" s="420"/>
      <c r="U469" s="420"/>
      <c r="V469" s="420"/>
    </row>
    <row r="470" spans="2:22" s="419" customFormat="1" ht="13.2">
      <c r="B470" s="418"/>
      <c r="C470" s="418"/>
      <c r="L470" s="420"/>
      <c r="N470" s="420"/>
      <c r="O470" s="420"/>
      <c r="P470" s="420"/>
      <c r="Q470" s="420"/>
      <c r="R470" s="420"/>
      <c r="S470" s="420"/>
      <c r="T470" s="420"/>
      <c r="U470" s="420"/>
      <c r="V470" s="420"/>
    </row>
    <row r="471" spans="2:22" s="419" customFormat="1" ht="13.2">
      <c r="B471" s="418"/>
      <c r="C471" s="418"/>
      <c r="L471" s="420"/>
      <c r="N471" s="420"/>
      <c r="O471" s="420"/>
      <c r="P471" s="420"/>
      <c r="Q471" s="420"/>
      <c r="R471" s="420"/>
      <c r="S471" s="420"/>
      <c r="T471" s="420"/>
      <c r="U471" s="420"/>
      <c r="V471" s="420"/>
    </row>
    <row r="472" spans="2:22" s="419" customFormat="1" ht="13.2">
      <c r="B472" s="418"/>
      <c r="C472" s="418"/>
      <c r="L472" s="420"/>
      <c r="N472" s="420"/>
      <c r="O472" s="420"/>
      <c r="P472" s="420"/>
      <c r="Q472" s="420"/>
      <c r="R472" s="420"/>
      <c r="S472" s="420"/>
      <c r="T472" s="420"/>
      <c r="U472" s="420"/>
      <c r="V472" s="420"/>
    </row>
    <row r="473" spans="2:22" s="419" customFormat="1" ht="13.2">
      <c r="B473" s="418"/>
      <c r="C473" s="418"/>
      <c r="L473" s="420"/>
      <c r="N473" s="420"/>
      <c r="O473" s="420"/>
      <c r="P473" s="420"/>
      <c r="Q473" s="420"/>
      <c r="R473" s="420"/>
      <c r="S473" s="420"/>
      <c r="T473" s="420"/>
      <c r="U473" s="420"/>
      <c r="V473" s="420"/>
    </row>
    <row r="474" spans="2:22" s="419" customFormat="1" ht="13.2">
      <c r="B474" s="418"/>
      <c r="C474" s="418"/>
      <c r="L474" s="420"/>
      <c r="N474" s="420"/>
      <c r="O474" s="420"/>
      <c r="P474" s="420"/>
      <c r="Q474" s="420"/>
      <c r="R474" s="420"/>
      <c r="S474" s="420"/>
      <c r="T474" s="420"/>
      <c r="U474" s="420"/>
      <c r="V474" s="420"/>
    </row>
    <row r="475" spans="2:22" s="419" customFormat="1" ht="13.2">
      <c r="B475" s="418"/>
      <c r="C475" s="418"/>
      <c r="L475" s="420"/>
      <c r="N475" s="420"/>
      <c r="O475" s="420"/>
      <c r="P475" s="420"/>
      <c r="Q475" s="420"/>
      <c r="R475" s="420"/>
      <c r="S475" s="420"/>
      <c r="T475" s="420"/>
      <c r="U475" s="420"/>
      <c r="V475" s="420"/>
    </row>
    <row r="476" spans="2:22" s="419" customFormat="1" ht="13.2">
      <c r="B476" s="418"/>
      <c r="C476" s="418"/>
      <c r="L476" s="420"/>
      <c r="N476" s="420"/>
      <c r="O476" s="420"/>
      <c r="P476" s="420"/>
      <c r="Q476" s="420"/>
      <c r="R476" s="420"/>
      <c r="S476" s="420"/>
      <c r="T476" s="420"/>
      <c r="U476" s="420"/>
      <c r="V476" s="420"/>
    </row>
    <row r="477" spans="2:22" s="419" customFormat="1" ht="13.2">
      <c r="B477" s="418"/>
      <c r="C477" s="418"/>
      <c r="L477" s="420"/>
      <c r="N477" s="420"/>
      <c r="O477" s="420"/>
      <c r="P477" s="420"/>
      <c r="Q477" s="420"/>
      <c r="R477" s="420"/>
      <c r="S477" s="420"/>
      <c r="T477" s="420"/>
      <c r="U477" s="420"/>
      <c r="V477" s="420"/>
    </row>
    <row r="478" spans="2:22" s="419" customFormat="1" ht="13.2">
      <c r="B478" s="418"/>
      <c r="C478" s="418"/>
      <c r="L478" s="420"/>
      <c r="N478" s="420"/>
      <c r="O478" s="420"/>
      <c r="P478" s="420"/>
      <c r="Q478" s="420"/>
      <c r="R478" s="420"/>
      <c r="S478" s="420"/>
      <c r="T478" s="420"/>
      <c r="U478" s="420"/>
      <c r="V478" s="420"/>
    </row>
    <row r="479" spans="2:22" s="419" customFormat="1" ht="13.2">
      <c r="B479" s="418"/>
      <c r="C479" s="418"/>
      <c r="L479" s="420"/>
      <c r="N479" s="420"/>
      <c r="O479" s="420"/>
      <c r="P479" s="420"/>
      <c r="Q479" s="420"/>
      <c r="R479" s="420"/>
      <c r="S479" s="420"/>
      <c r="T479" s="420"/>
      <c r="U479" s="420"/>
      <c r="V479" s="420"/>
    </row>
    <row r="480" spans="2:22" s="419" customFormat="1" ht="13.2">
      <c r="B480" s="418"/>
      <c r="C480" s="418"/>
      <c r="L480" s="420"/>
      <c r="N480" s="420"/>
      <c r="O480" s="420"/>
      <c r="P480" s="420"/>
      <c r="Q480" s="420"/>
      <c r="R480" s="420"/>
      <c r="S480" s="420"/>
      <c r="T480" s="420"/>
      <c r="U480" s="420"/>
      <c r="V480" s="420"/>
    </row>
    <row r="481" spans="2:22" s="419" customFormat="1" ht="13.2">
      <c r="B481" s="418"/>
      <c r="C481" s="418"/>
      <c r="L481" s="420"/>
      <c r="N481" s="420"/>
      <c r="O481" s="420"/>
      <c r="P481" s="420"/>
      <c r="Q481" s="420"/>
      <c r="R481" s="420"/>
      <c r="S481" s="420"/>
      <c r="T481" s="420"/>
      <c r="U481" s="420"/>
      <c r="V481" s="420"/>
    </row>
    <row r="482" spans="2:22" s="419" customFormat="1" ht="13.2">
      <c r="B482" s="418"/>
      <c r="C482" s="418"/>
      <c r="L482" s="420"/>
      <c r="N482" s="420"/>
      <c r="O482" s="420"/>
      <c r="P482" s="420"/>
      <c r="Q482" s="420"/>
      <c r="R482" s="420"/>
      <c r="S482" s="420"/>
      <c r="T482" s="420"/>
      <c r="U482" s="420"/>
      <c r="V482" s="420"/>
    </row>
    <row r="483" spans="2:22" s="419" customFormat="1" ht="13.2">
      <c r="B483" s="418"/>
      <c r="C483" s="418"/>
      <c r="L483" s="420"/>
      <c r="N483" s="420"/>
      <c r="O483" s="420"/>
      <c r="P483" s="420"/>
      <c r="Q483" s="420"/>
      <c r="R483" s="420"/>
      <c r="S483" s="420"/>
      <c r="T483" s="420"/>
      <c r="U483" s="420"/>
      <c r="V483" s="420"/>
    </row>
    <row r="484" spans="2:22" s="419" customFormat="1" ht="13.2">
      <c r="B484" s="418"/>
      <c r="C484" s="418"/>
      <c r="L484" s="420"/>
      <c r="N484" s="420"/>
      <c r="O484" s="420"/>
      <c r="P484" s="420"/>
      <c r="Q484" s="420"/>
      <c r="R484" s="420"/>
      <c r="S484" s="420"/>
      <c r="T484" s="420"/>
      <c r="U484" s="420"/>
      <c r="V484" s="420"/>
    </row>
    <row r="485" spans="2:22" s="419" customFormat="1" ht="13.2">
      <c r="B485" s="418"/>
      <c r="C485" s="418"/>
      <c r="L485" s="420"/>
      <c r="N485" s="420"/>
      <c r="O485" s="420"/>
      <c r="P485" s="420"/>
      <c r="Q485" s="420"/>
      <c r="R485" s="420"/>
      <c r="S485" s="420"/>
      <c r="T485" s="420"/>
      <c r="U485" s="420"/>
      <c r="V485" s="420"/>
    </row>
    <row r="486" spans="2:22" s="419" customFormat="1" ht="13.2">
      <c r="B486" s="418"/>
      <c r="C486" s="418"/>
      <c r="L486" s="420"/>
      <c r="N486" s="420"/>
      <c r="O486" s="420"/>
      <c r="P486" s="420"/>
      <c r="Q486" s="420"/>
      <c r="R486" s="420"/>
      <c r="S486" s="420"/>
      <c r="T486" s="420"/>
      <c r="U486" s="420"/>
      <c r="V486" s="420"/>
    </row>
    <row r="487" spans="2:22" s="419" customFormat="1" ht="13.2">
      <c r="B487" s="418"/>
      <c r="C487" s="418"/>
      <c r="L487" s="420"/>
      <c r="N487" s="420"/>
      <c r="O487" s="420"/>
      <c r="P487" s="420"/>
      <c r="Q487" s="420"/>
      <c r="R487" s="420"/>
      <c r="S487" s="420"/>
      <c r="T487" s="420"/>
      <c r="U487" s="420"/>
      <c r="V487" s="420"/>
    </row>
    <row r="488" spans="2:22" s="419" customFormat="1" ht="13.2">
      <c r="B488" s="418"/>
      <c r="C488" s="418"/>
      <c r="L488" s="420"/>
      <c r="N488" s="420"/>
      <c r="O488" s="420"/>
      <c r="P488" s="420"/>
      <c r="Q488" s="420"/>
      <c r="R488" s="420"/>
      <c r="S488" s="420"/>
      <c r="T488" s="420"/>
      <c r="U488" s="420"/>
      <c r="V488" s="420"/>
    </row>
    <row r="489" spans="2:22" s="419" customFormat="1" ht="13.2">
      <c r="B489" s="418"/>
      <c r="C489" s="418"/>
      <c r="L489" s="420"/>
      <c r="N489" s="420"/>
      <c r="O489" s="420"/>
      <c r="P489" s="420"/>
      <c r="Q489" s="420"/>
      <c r="R489" s="420"/>
      <c r="S489" s="420"/>
      <c r="T489" s="420"/>
      <c r="U489" s="420"/>
      <c r="V489" s="420"/>
    </row>
    <row r="490" spans="2:22" s="419" customFormat="1" ht="13.2">
      <c r="B490" s="418"/>
      <c r="C490" s="418"/>
      <c r="L490" s="420"/>
      <c r="N490" s="420"/>
      <c r="O490" s="420"/>
      <c r="P490" s="420"/>
      <c r="Q490" s="420"/>
      <c r="R490" s="420"/>
      <c r="S490" s="420"/>
      <c r="T490" s="420"/>
      <c r="U490" s="420"/>
      <c r="V490" s="420"/>
    </row>
    <row r="491" spans="2:22" s="419" customFormat="1" ht="13.2">
      <c r="B491" s="418"/>
      <c r="C491" s="418"/>
      <c r="L491" s="420"/>
      <c r="N491" s="420"/>
      <c r="O491" s="420"/>
      <c r="P491" s="420"/>
      <c r="Q491" s="420"/>
      <c r="R491" s="420"/>
      <c r="S491" s="420"/>
      <c r="T491" s="420"/>
      <c r="U491" s="420"/>
      <c r="V491" s="420"/>
    </row>
    <row r="492" spans="2:22" s="419" customFormat="1" ht="13.2">
      <c r="B492" s="418"/>
      <c r="C492" s="418"/>
      <c r="L492" s="420"/>
      <c r="N492" s="420"/>
      <c r="O492" s="420"/>
      <c r="P492" s="420"/>
      <c r="Q492" s="420"/>
      <c r="R492" s="420"/>
      <c r="S492" s="420"/>
      <c r="T492" s="420"/>
      <c r="U492" s="420"/>
      <c r="V492" s="420"/>
    </row>
    <row r="493" spans="2:22" s="419" customFormat="1" ht="13.2">
      <c r="B493" s="418"/>
      <c r="C493" s="418"/>
      <c r="L493" s="420"/>
      <c r="N493" s="420"/>
      <c r="O493" s="420"/>
      <c r="P493" s="420"/>
      <c r="Q493" s="420"/>
      <c r="R493" s="420"/>
      <c r="S493" s="420"/>
      <c r="T493" s="420"/>
      <c r="U493" s="420"/>
      <c r="V493" s="420"/>
    </row>
    <row r="494" spans="2:22" s="419" customFormat="1" ht="13.2">
      <c r="B494" s="418"/>
      <c r="C494" s="418"/>
      <c r="L494" s="420"/>
      <c r="N494" s="420"/>
      <c r="O494" s="420"/>
      <c r="P494" s="420"/>
      <c r="Q494" s="420"/>
      <c r="R494" s="420"/>
      <c r="S494" s="420"/>
      <c r="T494" s="420"/>
      <c r="U494" s="420"/>
      <c r="V494" s="420"/>
    </row>
    <row r="495" spans="2:22" s="419" customFormat="1" ht="13.2">
      <c r="B495" s="418"/>
      <c r="C495" s="418"/>
      <c r="L495" s="420"/>
      <c r="N495" s="420"/>
      <c r="O495" s="420"/>
      <c r="P495" s="420"/>
      <c r="Q495" s="420"/>
      <c r="R495" s="420"/>
      <c r="S495" s="420"/>
      <c r="T495" s="420"/>
      <c r="U495" s="420"/>
      <c r="V495" s="420"/>
    </row>
    <row r="496" spans="2:22" s="419" customFormat="1" ht="13.2">
      <c r="B496" s="418"/>
      <c r="C496" s="418"/>
      <c r="L496" s="420"/>
      <c r="N496" s="420"/>
      <c r="O496" s="420"/>
      <c r="P496" s="420"/>
      <c r="Q496" s="420"/>
      <c r="R496" s="420"/>
      <c r="S496" s="420"/>
      <c r="T496" s="420"/>
      <c r="U496" s="420"/>
      <c r="V496" s="420"/>
    </row>
    <row r="497" spans="2:22" s="419" customFormat="1" ht="13.2">
      <c r="B497" s="418"/>
      <c r="C497" s="418"/>
      <c r="L497" s="420"/>
      <c r="N497" s="420"/>
      <c r="O497" s="420"/>
      <c r="P497" s="420"/>
      <c r="Q497" s="420"/>
      <c r="R497" s="420"/>
      <c r="S497" s="420"/>
      <c r="T497" s="420"/>
      <c r="U497" s="420"/>
      <c r="V497" s="420"/>
    </row>
    <row r="498" spans="2:22" s="419" customFormat="1" ht="13.2">
      <c r="B498" s="418"/>
      <c r="C498" s="418"/>
      <c r="L498" s="420"/>
      <c r="N498" s="420"/>
      <c r="O498" s="420"/>
      <c r="P498" s="420"/>
      <c r="Q498" s="420"/>
      <c r="R498" s="420"/>
      <c r="S498" s="420"/>
      <c r="T498" s="420"/>
      <c r="U498" s="420"/>
      <c r="V498" s="420"/>
    </row>
    <row r="499" spans="2:22" s="419" customFormat="1" ht="13.2">
      <c r="B499" s="418"/>
      <c r="C499" s="418"/>
      <c r="L499" s="420"/>
      <c r="N499" s="420"/>
      <c r="O499" s="420"/>
      <c r="P499" s="420"/>
      <c r="Q499" s="420"/>
      <c r="R499" s="420"/>
      <c r="S499" s="420"/>
      <c r="T499" s="420"/>
      <c r="U499" s="420"/>
      <c r="V499" s="420"/>
    </row>
    <row r="500" spans="2:22" s="419" customFormat="1" ht="13.2">
      <c r="B500" s="418"/>
      <c r="C500" s="418"/>
      <c r="L500" s="420"/>
      <c r="N500" s="420"/>
      <c r="O500" s="420"/>
      <c r="P500" s="420"/>
      <c r="Q500" s="420"/>
      <c r="R500" s="420"/>
      <c r="S500" s="420"/>
      <c r="T500" s="420"/>
      <c r="U500" s="420"/>
      <c r="V500" s="420"/>
    </row>
    <row r="501" spans="2:22" s="419" customFormat="1" ht="13.2">
      <c r="B501" s="418"/>
      <c r="C501" s="418"/>
      <c r="L501" s="420"/>
      <c r="N501" s="420"/>
      <c r="O501" s="420"/>
      <c r="P501" s="420"/>
      <c r="Q501" s="420"/>
      <c r="R501" s="420"/>
      <c r="S501" s="420"/>
      <c r="T501" s="420"/>
      <c r="U501" s="420"/>
      <c r="V501" s="420"/>
    </row>
    <row r="502" spans="2:22" s="419" customFormat="1" ht="13.2">
      <c r="B502" s="418"/>
      <c r="C502" s="418"/>
      <c r="L502" s="420"/>
      <c r="N502" s="420"/>
      <c r="O502" s="420"/>
      <c r="P502" s="420"/>
      <c r="Q502" s="420"/>
      <c r="R502" s="420"/>
      <c r="S502" s="420"/>
      <c r="T502" s="420"/>
      <c r="U502" s="420"/>
      <c r="V502" s="420"/>
    </row>
    <row r="503" spans="2:22" s="419" customFormat="1" ht="13.2">
      <c r="B503" s="418"/>
      <c r="C503" s="418"/>
      <c r="L503" s="420"/>
      <c r="N503" s="420"/>
      <c r="O503" s="420"/>
      <c r="P503" s="420"/>
      <c r="Q503" s="420"/>
      <c r="R503" s="420"/>
      <c r="S503" s="420"/>
      <c r="T503" s="420"/>
      <c r="U503" s="420"/>
      <c r="V503" s="420"/>
    </row>
    <row r="504" spans="2:22" s="419" customFormat="1" ht="13.2">
      <c r="B504" s="418"/>
      <c r="C504" s="418"/>
      <c r="L504" s="420"/>
      <c r="N504" s="420"/>
      <c r="O504" s="420"/>
      <c r="P504" s="420"/>
      <c r="Q504" s="420"/>
      <c r="R504" s="420"/>
      <c r="S504" s="420"/>
      <c r="T504" s="420"/>
      <c r="U504" s="420"/>
      <c r="V504" s="420"/>
    </row>
    <row r="505" spans="2:22" s="419" customFormat="1" ht="13.2">
      <c r="B505" s="418"/>
      <c r="C505" s="418"/>
      <c r="L505" s="420"/>
      <c r="N505" s="420"/>
      <c r="O505" s="420"/>
      <c r="P505" s="420"/>
      <c r="Q505" s="420"/>
      <c r="R505" s="420"/>
      <c r="S505" s="420"/>
      <c r="T505" s="420"/>
      <c r="U505" s="420"/>
      <c r="V505" s="420"/>
    </row>
    <row r="506" spans="2:22" s="419" customFormat="1" ht="13.2">
      <c r="B506" s="418"/>
      <c r="C506" s="418"/>
      <c r="L506" s="420"/>
      <c r="N506" s="420"/>
      <c r="O506" s="420"/>
      <c r="P506" s="420"/>
      <c r="Q506" s="420"/>
      <c r="R506" s="420"/>
      <c r="S506" s="420"/>
      <c r="T506" s="420"/>
      <c r="U506" s="420"/>
      <c r="V506" s="420"/>
    </row>
    <row r="507" spans="2:22" s="419" customFormat="1" ht="13.2">
      <c r="B507" s="418"/>
      <c r="C507" s="418"/>
      <c r="L507" s="420"/>
      <c r="N507" s="420"/>
      <c r="O507" s="420"/>
      <c r="P507" s="420"/>
      <c r="Q507" s="420"/>
      <c r="R507" s="420"/>
      <c r="S507" s="420"/>
      <c r="T507" s="420"/>
      <c r="U507" s="420"/>
      <c r="V507" s="420"/>
    </row>
    <row r="508" spans="2:22" s="419" customFormat="1" ht="13.2">
      <c r="B508" s="418"/>
      <c r="C508" s="418"/>
      <c r="L508" s="420"/>
      <c r="N508" s="420"/>
      <c r="O508" s="420"/>
      <c r="P508" s="420"/>
      <c r="Q508" s="420"/>
      <c r="R508" s="420"/>
      <c r="S508" s="420"/>
      <c r="T508" s="420"/>
      <c r="U508" s="420"/>
      <c r="V508" s="420"/>
    </row>
    <row r="509" spans="2:22" s="419" customFormat="1" ht="13.2">
      <c r="B509" s="418"/>
      <c r="C509" s="418"/>
      <c r="L509" s="420"/>
      <c r="N509" s="420"/>
      <c r="O509" s="420"/>
      <c r="P509" s="420"/>
      <c r="Q509" s="420"/>
      <c r="R509" s="420"/>
      <c r="S509" s="420"/>
      <c r="T509" s="420"/>
      <c r="U509" s="420"/>
      <c r="V509" s="420"/>
    </row>
    <row r="510" spans="2:22" s="419" customFormat="1" ht="13.2">
      <c r="B510" s="418"/>
      <c r="C510" s="418"/>
      <c r="L510" s="420"/>
      <c r="N510" s="420"/>
      <c r="O510" s="420"/>
      <c r="P510" s="420"/>
      <c r="Q510" s="420"/>
      <c r="R510" s="420"/>
      <c r="S510" s="420"/>
      <c r="T510" s="420"/>
      <c r="U510" s="420"/>
      <c r="V510" s="420"/>
    </row>
    <row r="511" spans="2:22" s="419" customFormat="1" ht="13.2">
      <c r="B511" s="418"/>
      <c r="C511" s="418"/>
      <c r="L511" s="420"/>
      <c r="N511" s="420"/>
      <c r="O511" s="420"/>
      <c r="P511" s="420"/>
      <c r="Q511" s="420"/>
      <c r="R511" s="420"/>
      <c r="S511" s="420"/>
      <c r="T511" s="420"/>
      <c r="U511" s="420"/>
      <c r="V511" s="420"/>
    </row>
    <row r="512" spans="2:22" s="419" customFormat="1" ht="13.2">
      <c r="B512" s="418"/>
      <c r="C512" s="418"/>
      <c r="L512" s="420"/>
      <c r="N512" s="420"/>
      <c r="O512" s="420"/>
      <c r="P512" s="420"/>
      <c r="Q512" s="420"/>
      <c r="R512" s="420"/>
      <c r="S512" s="420"/>
      <c r="T512" s="420"/>
      <c r="U512" s="420"/>
      <c r="V512" s="420"/>
    </row>
    <row r="513" spans="2:22" s="419" customFormat="1" ht="13.2">
      <c r="B513" s="418"/>
      <c r="C513" s="418"/>
      <c r="L513" s="420"/>
      <c r="N513" s="420"/>
      <c r="O513" s="420"/>
      <c r="P513" s="420"/>
      <c r="Q513" s="420"/>
      <c r="R513" s="420"/>
      <c r="S513" s="420"/>
      <c r="T513" s="420"/>
      <c r="U513" s="420"/>
      <c r="V513" s="420"/>
    </row>
    <row r="514" spans="2:22" s="419" customFormat="1" ht="13.2">
      <c r="B514" s="418"/>
      <c r="C514" s="418"/>
      <c r="L514" s="420"/>
      <c r="N514" s="420"/>
      <c r="O514" s="420"/>
      <c r="P514" s="420"/>
      <c r="Q514" s="420"/>
      <c r="R514" s="420"/>
      <c r="S514" s="420"/>
      <c r="T514" s="420"/>
      <c r="U514" s="420"/>
      <c r="V514" s="420"/>
    </row>
    <row r="515" spans="2:22" s="419" customFormat="1" ht="13.2">
      <c r="B515" s="418"/>
      <c r="C515" s="418"/>
      <c r="L515" s="420"/>
      <c r="N515" s="420"/>
      <c r="O515" s="420"/>
      <c r="P515" s="420"/>
      <c r="Q515" s="420"/>
      <c r="R515" s="420"/>
      <c r="S515" s="420"/>
      <c r="T515" s="420"/>
      <c r="U515" s="420"/>
      <c r="V515" s="420"/>
    </row>
    <row r="516" spans="2:22" s="419" customFormat="1" ht="13.2">
      <c r="B516" s="418"/>
      <c r="C516" s="418"/>
      <c r="L516" s="420"/>
      <c r="N516" s="420"/>
      <c r="O516" s="420"/>
      <c r="P516" s="420"/>
      <c r="Q516" s="420"/>
      <c r="R516" s="420"/>
      <c r="S516" s="420"/>
      <c r="T516" s="420"/>
      <c r="U516" s="420"/>
      <c r="V516" s="420"/>
    </row>
    <row r="517" spans="2:22" s="419" customFormat="1" ht="13.2">
      <c r="B517" s="418"/>
      <c r="C517" s="418"/>
      <c r="L517" s="420"/>
      <c r="N517" s="420"/>
      <c r="O517" s="420"/>
      <c r="P517" s="420"/>
      <c r="Q517" s="420"/>
      <c r="R517" s="420"/>
      <c r="S517" s="420"/>
      <c r="T517" s="420"/>
      <c r="U517" s="420"/>
      <c r="V517" s="420"/>
    </row>
    <row r="518" spans="2:22" s="419" customFormat="1" ht="13.2">
      <c r="B518" s="418"/>
      <c r="C518" s="418"/>
      <c r="L518" s="420"/>
      <c r="N518" s="420"/>
      <c r="O518" s="420"/>
      <c r="P518" s="420"/>
      <c r="Q518" s="420"/>
      <c r="R518" s="420"/>
      <c r="S518" s="420"/>
      <c r="T518" s="420"/>
      <c r="U518" s="420"/>
      <c r="V518" s="420"/>
    </row>
    <row r="519" spans="2:22" s="419" customFormat="1" ht="13.2">
      <c r="B519" s="418"/>
      <c r="C519" s="418"/>
      <c r="L519" s="420"/>
      <c r="N519" s="420"/>
      <c r="O519" s="420"/>
      <c r="P519" s="420"/>
      <c r="Q519" s="420"/>
      <c r="R519" s="420"/>
      <c r="S519" s="420"/>
      <c r="T519" s="420"/>
      <c r="U519" s="420"/>
      <c r="V519" s="420"/>
    </row>
    <row r="520" spans="2:22" s="419" customFormat="1" ht="13.2">
      <c r="B520" s="418"/>
      <c r="C520" s="418"/>
      <c r="L520" s="420"/>
      <c r="N520" s="420"/>
      <c r="O520" s="420"/>
      <c r="P520" s="420"/>
      <c r="Q520" s="420"/>
      <c r="R520" s="420"/>
      <c r="S520" s="420"/>
      <c r="T520" s="420"/>
      <c r="U520" s="420"/>
      <c r="V520" s="420"/>
    </row>
    <row r="521" spans="2:22" s="419" customFormat="1" ht="13.2">
      <c r="B521" s="418"/>
      <c r="C521" s="418"/>
      <c r="L521" s="420"/>
      <c r="N521" s="420"/>
      <c r="O521" s="420"/>
      <c r="P521" s="420"/>
      <c r="Q521" s="420"/>
      <c r="R521" s="420"/>
      <c r="S521" s="420"/>
      <c r="T521" s="420"/>
      <c r="U521" s="420"/>
      <c r="V521" s="420"/>
    </row>
    <row r="522" spans="2:22" s="419" customFormat="1" ht="13.2">
      <c r="B522" s="418"/>
      <c r="C522" s="418"/>
      <c r="L522" s="420"/>
      <c r="N522" s="420"/>
      <c r="O522" s="420"/>
      <c r="P522" s="420"/>
      <c r="Q522" s="420"/>
      <c r="R522" s="420"/>
      <c r="S522" s="420"/>
      <c r="T522" s="420"/>
      <c r="U522" s="420"/>
      <c r="V522" s="420"/>
    </row>
    <row r="523" spans="2:22" s="419" customFormat="1" ht="13.2">
      <c r="B523" s="418"/>
      <c r="C523" s="418"/>
      <c r="L523" s="420"/>
      <c r="N523" s="420"/>
      <c r="O523" s="420"/>
      <c r="P523" s="420"/>
      <c r="Q523" s="420"/>
      <c r="R523" s="420"/>
      <c r="S523" s="420"/>
      <c r="T523" s="420"/>
      <c r="U523" s="420"/>
      <c r="V523" s="420"/>
    </row>
    <row r="524" spans="2:22" s="419" customFormat="1" ht="13.2">
      <c r="B524" s="418"/>
      <c r="C524" s="418"/>
      <c r="L524" s="420"/>
      <c r="N524" s="420"/>
      <c r="O524" s="420"/>
      <c r="P524" s="420"/>
      <c r="Q524" s="420"/>
      <c r="R524" s="420"/>
      <c r="S524" s="420"/>
      <c r="T524" s="420"/>
      <c r="U524" s="420"/>
      <c r="V524" s="420"/>
    </row>
    <row r="525" spans="2:22" s="419" customFormat="1" ht="13.2">
      <c r="B525" s="418"/>
      <c r="C525" s="418"/>
      <c r="L525" s="420"/>
      <c r="N525" s="420"/>
      <c r="O525" s="420"/>
      <c r="P525" s="420"/>
      <c r="Q525" s="420"/>
      <c r="R525" s="420"/>
      <c r="S525" s="420"/>
      <c r="T525" s="420"/>
      <c r="U525" s="420"/>
      <c r="V525" s="420"/>
    </row>
    <row r="526" spans="2:22" s="419" customFormat="1" ht="13.2">
      <c r="B526" s="418"/>
      <c r="C526" s="418"/>
      <c r="L526" s="420"/>
      <c r="N526" s="420"/>
      <c r="O526" s="420"/>
      <c r="P526" s="420"/>
      <c r="Q526" s="420"/>
      <c r="R526" s="420"/>
      <c r="S526" s="420"/>
      <c r="T526" s="420"/>
      <c r="U526" s="420"/>
      <c r="V526" s="420"/>
    </row>
    <row r="527" spans="2:22" s="419" customFormat="1" ht="13.2">
      <c r="B527" s="418"/>
      <c r="C527" s="418"/>
      <c r="L527" s="420"/>
      <c r="N527" s="420"/>
      <c r="O527" s="420"/>
      <c r="P527" s="420"/>
      <c r="Q527" s="420"/>
      <c r="R527" s="420"/>
      <c r="S527" s="420"/>
      <c r="T527" s="420"/>
      <c r="U527" s="420"/>
      <c r="V527" s="420"/>
    </row>
    <row r="528" spans="2:22" s="419" customFormat="1" ht="13.2">
      <c r="B528" s="418"/>
      <c r="C528" s="418"/>
      <c r="L528" s="420"/>
      <c r="N528" s="420"/>
      <c r="O528" s="420"/>
      <c r="P528" s="420"/>
      <c r="Q528" s="420"/>
      <c r="R528" s="420"/>
      <c r="S528" s="420"/>
      <c r="T528" s="420"/>
      <c r="U528" s="420"/>
      <c r="V528" s="420"/>
    </row>
    <row r="529" spans="2:22" s="419" customFormat="1" ht="13.2">
      <c r="B529" s="418"/>
      <c r="C529" s="418"/>
      <c r="L529" s="420"/>
      <c r="N529" s="420"/>
      <c r="O529" s="420"/>
      <c r="P529" s="420"/>
      <c r="Q529" s="420"/>
      <c r="R529" s="420"/>
      <c r="S529" s="420"/>
      <c r="T529" s="420"/>
      <c r="U529" s="420"/>
      <c r="V529" s="420"/>
    </row>
    <row r="530" spans="2:22" s="419" customFormat="1" ht="13.2">
      <c r="B530" s="418"/>
      <c r="C530" s="418"/>
      <c r="L530" s="420"/>
      <c r="N530" s="420"/>
      <c r="O530" s="420"/>
      <c r="P530" s="420"/>
      <c r="Q530" s="420"/>
      <c r="R530" s="420"/>
      <c r="S530" s="420"/>
      <c r="T530" s="420"/>
      <c r="U530" s="420"/>
      <c r="V530" s="420"/>
    </row>
    <row r="531" spans="2:22" s="419" customFormat="1" ht="13.2">
      <c r="B531" s="418"/>
      <c r="C531" s="418"/>
      <c r="L531" s="420"/>
      <c r="N531" s="420"/>
      <c r="O531" s="420"/>
      <c r="P531" s="420"/>
      <c r="Q531" s="420"/>
      <c r="R531" s="420"/>
      <c r="S531" s="420"/>
      <c r="T531" s="420"/>
      <c r="U531" s="420"/>
      <c r="V531" s="420"/>
    </row>
    <row r="532" spans="2:22" s="419" customFormat="1" ht="13.2">
      <c r="B532" s="418"/>
      <c r="C532" s="418"/>
      <c r="L532" s="420"/>
      <c r="N532" s="420"/>
      <c r="O532" s="420"/>
      <c r="P532" s="420"/>
      <c r="Q532" s="420"/>
      <c r="R532" s="420"/>
      <c r="S532" s="420"/>
      <c r="T532" s="420"/>
      <c r="U532" s="420"/>
      <c r="V532" s="420"/>
    </row>
    <row r="533" spans="2:22" s="419" customFormat="1" ht="13.2">
      <c r="B533" s="418"/>
      <c r="C533" s="418"/>
      <c r="L533" s="420"/>
      <c r="N533" s="420"/>
      <c r="O533" s="420"/>
      <c r="P533" s="420"/>
      <c r="Q533" s="420"/>
      <c r="R533" s="420"/>
      <c r="S533" s="420"/>
      <c r="T533" s="420"/>
      <c r="U533" s="420"/>
      <c r="V533" s="420"/>
    </row>
    <row r="534" spans="2:22" s="419" customFormat="1" ht="13.2">
      <c r="B534" s="418"/>
      <c r="C534" s="418"/>
      <c r="L534" s="420"/>
      <c r="N534" s="420"/>
      <c r="O534" s="420"/>
      <c r="P534" s="420"/>
      <c r="Q534" s="420"/>
      <c r="R534" s="420"/>
      <c r="S534" s="420"/>
      <c r="T534" s="420"/>
      <c r="U534" s="420"/>
      <c r="V534" s="420"/>
    </row>
    <row r="535" spans="2:22" s="419" customFormat="1" ht="13.2">
      <c r="B535" s="418"/>
      <c r="C535" s="418"/>
      <c r="L535" s="420"/>
      <c r="N535" s="420"/>
      <c r="O535" s="420"/>
      <c r="P535" s="420"/>
      <c r="Q535" s="420"/>
      <c r="R535" s="420"/>
      <c r="S535" s="420"/>
      <c r="T535" s="420"/>
      <c r="U535" s="420"/>
      <c r="V535" s="420"/>
    </row>
    <row r="536" spans="2:22" s="419" customFormat="1" ht="13.2">
      <c r="B536" s="418"/>
      <c r="C536" s="418"/>
      <c r="L536" s="420"/>
      <c r="N536" s="420"/>
      <c r="O536" s="420"/>
      <c r="P536" s="420"/>
      <c r="Q536" s="420"/>
      <c r="R536" s="420"/>
      <c r="S536" s="420"/>
      <c r="T536" s="420"/>
      <c r="U536" s="420"/>
      <c r="V536" s="420"/>
    </row>
    <row r="537" spans="2:22" s="419" customFormat="1" ht="13.2">
      <c r="B537" s="418"/>
      <c r="C537" s="418"/>
      <c r="L537" s="420"/>
      <c r="N537" s="420"/>
      <c r="O537" s="420"/>
      <c r="P537" s="420"/>
      <c r="Q537" s="420"/>
      <c r="R537" s="420"/>
      <c r="S537" s="420"/>
      <c r="T537" s="420"/>
      <c r="U537" s="420"/>
      <c r="V537" s="420"/>
    </row>
    <row r="538" spans="2:22" s="419" customFormat="1" ht="13.2">
      <c r="B538" s="418"/>
      <c r="C538" s="418"/>
      <c r="L538" s="420"/>
      <c r="N538" s="420"/>
      <c r="O538" s="420"/>
      <c r="P538" s="420"/>
      <c r="Q538" s="420"/>
      <c r="R538" s="420"/>
      <c r="S538" s="420"/>
      <c r="T538" s="420"/>
      <c r="U538" s="420"/>
      <c r="V538" s="420"/>
    </row>
    <row r="539" spans="2:22" s="419" customFormat="1" ht="13.2">
      <c r="B539" s="418"/>
      <c r="C539" s="418"/>
      <c r="L539" s="420"/>
      <c r="N539" s="420"/>
      <c r="O539" s="420"/>
      <c r="P539" s="420"/>
      <c r="Q539" s="420"/>
      <c r="R539" s="420"/>
      <c r="S539" s="420"/>
      <c r="T539" s="420"/>
      <c r="U539" s="420"/>
      <c r="V539" s="420"/>
    </row>
    <row r="540" spans="2:22" s="419" customFormat="1" ht="13.2">
      <c r="B540" s="418"/>
      <c r="C540" s="418"/>
      <c r="L540" s="420"/>
      <c r="N540" s="420"/>
      <c r="O540" s="420"/>
      <c r="P540" s="420"/>
      <c r="Q540" s="420"/>
      <c r="R540" s="420"/>
      <c r="S540" s="420"/>
      <c r="T540" s="420"/>
      <c r="U540" s="420"/>
      <c r="V540" s="420"/>
    </row>
    <row r="541" spans="2:22" s="419" customFormat="1" ht="13.2">
      <c r="B541" s="418"/>
      <c r="C541" s="418"/>
      <c r="L541" s="420"/>
      <c r="N541" s="420"/>
      <c r="O541" s="420"/>
      <c r="P541" s="420"/>
      <c r="Q541" s="420"/>
      <c r="R541" s="420"/>
      <c r="S541" s="420"/>
      <c r="T541" s="420"/>
      <c r="U541" s="420"/>
      <c r="V541" s="420"/>
    </row>
    <row r="542" spans="2:22" s="419" customFormat="1" ht="13.2">
      <c r="B542" s="418"/>
      <c r="C542" s="418"/>
      <c r="L542" s="420"/>
      <c r="N542" s="420"/>
      <c r="O542" s="420"/>
      <c r="P542" s="420"/>
      <c r="Q542" s="420"/>
      <c r="R542" s="420"/>
      <c r="S542" s="420"/>
      <c r="T542" s="420"/>
      <c r="U542" s="420"/>
      <c r="V542" s="420"/>
    </row>
    <row r="543" spans="2:22" s="419" customFormat="1" ht="13.2">
      <c r="B543" s="418"/>
      <c r="C543" s="418"/>
      <c r="L543" s="420"/>
      <c r="N543" s="420"/>
      <c r="O543" s="420"/>
      <c r="P543" s="420"/>
      <c r="Q543" s="420"/>
      <c r="R543" s="420"/>
      <c r="S543" s="420"/>
      <c r="T543" s="420"/>
      <c r="U543" s="420"/>
      <c r="V543" s="420"/>
    </row>
    <row r="544" spans="2:22" s="419" customFormat="1" ht="13.2">
      <c r="B544" s="418"/>
      <c r="C544" s="418"/>
      <c r="L544" s="420"/>
      <c r="N544" s="420"/>
      <c r="O544" s="420"/>
      <c r="P544" s="420"/>
      <c r="Q544" s="420"/>
      <c r="R544" s="420"/>
      <c r="S544" s="420"/>
      <c r="T544" s="420"/>
      <c r="U544" s="420"/>
      <c r="V544" s="420"/>
    </row>
    <row r="545" spans="2:22" s="419" customFormat="1" ht="13.2">
      <c r="B545" s="418"/>
      <c r="C545" s="418"/>
      <c r="L545" s="420"/>
      <c r="N545" s="420"/>
      <c r="O545" s="420"/>
      <c r="P545" s="420"/>
      <c r="Q545" s="420"/>
      <c r="R545" s="420"/>
      <c r="S545" s="420"/>
      <c r="T545" s="420"/>
      <c r="U545" s="420"/>
      <c r="V545" s="420"/>
    </row>
    <row r="546" spans="2:22" s="419" customFormat="1" ht="13.2">
      <c r="B546" s="418"/>
      <c r="C546" s="418"/>
      <c r="L546" s="420"/>
      <c r="N546" s="420"/>
      <c r="O546" s="420"/>
      <c r="P546" s="420"/>
      <c r="Q546" s="420"/>
      <c r="R546" s="420"/>
      <c r="S546" s="420"/>
      <c r="T546" s="420"/>
      <c r="U546" s="420"/>
      <c r="V546" s="420"/>
    </row>
    <row r="547" spans="2:22" s="419" customFormat="1" ht="13.2">
      <c r="B547" s="418"/>
      <c r="C547" s="418"/>
      <c r="L547" s="420"/>
      <c r="N547" s="420"/>
      <c r="O547" s="420"/>
      <c r="P547" s="420"/>
      <c r="Q547" s="420"/>
      <c r="R547" s="420"/>
      <c r="S547" s="420"/>
      <c r="T547" s="420"/>
      <c r="U547" s="420"/>
      <c r="V547" s="420"/>
    </row>
    <row r="548" spans="2:22" s="419" customFormat="1" ht="13.2">
      <c r="B548" s="418"/>
      <c r="C548" s="418"/>
      <c r="L548" s="420"/>
      <c r="N548" s="420"/>
      <c r="O548" s="420"/>
      <c r="P548" s="420"/>
      <c r="Q548" s="420"/>
      <c r="R548" s="420"/>
      <c r="S548" s="420"/>
      <c r="T548" s="420"/>
      <c r="U548" s="420"/>
      <c r="V548" s="420"/>
    </row>
    <row r="549" spans="2:22" s="419" customFormat="1" ht="13.2">
      <c r="B549" s="418"/>
      <c r="C549" s="418"/>
      <c r="L549" s="420"/>
      <c r="N549" s="420"/>
      <c r="O549" s="420"/>
      <c r="P549" s="420"/>
      <c r="Q549" s="420"/>
      <c r="R549" s="420"/>
      <c r="S549" s="420"/>
      <c r="T549" s="420"/>
      <c r="U549" s="420"/>
      <c r="V549" s="420"/>
    </row>
    <row r="550" spans="2:22" s="419" customFormat="1" ht="13.2">
      <c r="B550" s="418"/>
      <c r="C550" s="418"/>
      <c r="L550" s="420"/>
      <c r="N550" s="420"/>
      <c r="O550" s="420"/>
      <c r="P550" s="420"/>
      <c r="Q550" s="420"/>
      <c r="R550" s="420"/>
      <c r="S550" s="420"/>
      <c r="T550" s="420"/>
      <c r="U550" s="420"/>
      <c r="V550" s="420"/>
    </row>
    <row r="551" spans="2:22" s="419" customFormat="1" ht="13.2">
      <c r="B551" s="418"/>
      <c r="C551" s="418"/>
      <c r="L551" s="420"/>
      <c r="N551" s="420"/>
      <c r="O551" s="420"/>
      <c r="P551" s="420"/>
      <c r="Q551" s="420"/>
      <c r="R551" s="420"/>
      <c r="S551" s="420"/>
      <c r="T551" s="420"/>
      <c r="U551" s="420"/>
      <c r="V551" s="420"/>
    </row>
    <row r="552" spans="2:22" s="419" customFormat="1" ht="13.2">
      <c r="B552" s="418"/>
      <c r="C552" s="418"/>
      <c r="L552" s="420"/>
      <c r="N552" s="420"/>
      <c r="O552" s="420"/>
      <c r="P552" s="420"/>
      <c r="Q552" s="420"/>
      <c r="R552" s="420"/>
      <c r="S552" s="420"/>
      <c r="T552" s="420"/>
      <c r="U552" s="420"/>
      <c r="V552" s="420"/>
    </row>
    <row r="553" spans="2:22" s="419" customFormat="1" ht="13.2">
      <c r="B553" s="418"/>
      <c r="C553" s="418"/>
      <c r="L553" s="420"/>
      <c r="N553" s="420"/>
      <c r="O553" s="420"/>
      <c r="P553" s="420"/>
      <c r="Q553" s="420"/>
      <c r="R553" s="420"/>
      <c r="S553" s="420"/>
      <c r="T553" s="420"/>
      <c r="U553" s="420"/>
      <c r="V553" s="420"/>
    </row>
    <row r="554" spans="2:22" s="419" customFormat="1" ht="13.2">
      <c r="B554" s="418"/>
      <c r="C554" s="418"/>
      <c r="L554" s="420"/>
      <c r="N554" s="420"/>
      <c r="O554" s="420"/>
      <c r="P554" s="420"/>
      <c r="Q554" s="420"/>
      <c r="R554" s="420"/>
      <c r="S554" s="420"/>
      <c r="T554" s="420"/>
      <c r="U554" s="420"/>
      <c r="V554" s="420"/>
    </row>
    <row r="555" spans="2:22" s="419" customFormat="1" ht="13.2">
      <c r="B555" s="418"/>
      <c r="C555" s="418"/>
      <c r="L555" s="420"/>
      <c r="N555" s="420"/>
      <c r="O555" s="420"/>
      <c r="P555" s="420"/>
      <c r="Q555" s="420"/>
      <c r="R555" s="420"/>
      <c r="S555" s="420"/>
      <c r="T555" s="420"/>
      <c r="U555" s="420"/>
      <c r="V555" s="420"/>
    </row>
    <row r="556" spans="2:22" s="419" customFormat="1" ht="13.2">
      <c r="B556" s="418"/>
      <c r="C556" s="418"/>
      <c r="L556" s="420"/>
      <c r="N556" s="420"/>
      <c r="O556" s="420"/>
      <c r="P556" s="420"/>
      <c r="Q556" s="420"/>
      <c r="R556" s="420"/>
      <c r="S556" s="420"/>
      <c r="T556" s="420"/>
      <c r="U556" s="420"/>
      <c r="V556" s="420"/>
    </row>
    <row r="557" spans="2:22" s="419" customFormat="1" ht="13.2">
      <c r="B557" s="418"/>
      <c r="C557" s="418"/>
      <c r="L557" s="420"/>
      <c r="N557" s="420"/>
      <c r="O557" s="420"/>
      <c r="P557" s="420"/>
      <c r="Q557" s="420"/>
      <c r="R557" s="420"/>
      <c r="S557" s="420"/>
      <c r="T557" s="420"/>
      <c r="U557" s="420"/>
      <c r="V557" s="420"/>
    </row>
    <row r="558" spans="2:22" s="419" customFormat="1" ht="13.2">
      <c r="B558" s="418"/>
      <c r="C558" s="418"/>
      <c r="L558" s="420"/>
      <c r="N558" s="420"/>
      <c r="O558" s="420"/>
      <c r="P558" s="420"/>
      <c r="Q558" s="420"/>
      <c r="R558" s="420"/>
      <c r="S558" s="420"/>
      <c r="T558" s="420"/>
      <c r="U558" s="420"/>
      <c r="V558" s="420"/>
    </row>
    <row r="559" spans="2:22" s="419" customFormat="1" ht="13.2">
      <c r="B559" s="418"/>
      <c r="C559" s="418"/>
      <c r="L559" s="420"/>
      <c r="N559" s="420"/>
      <c r="O559" s="420"/>
      <c r="P559" s="420"/>
      <c r="Q559" s="420"/>
      <c r="R559" s="420"/>
      <c r="S559" s="420"/>
      <c r="T559" s="420"/>
      <c r="U559" s="420"/>
      <c r="V559" s="420"/>
    </row>
    <row r="560" spans="2:22" s="419" customFormat="1" ht="13.2">
      <c r="B560" s="418"/>
      <c r="C560" s="418"/>
      <c r="L560" s="420"/>
      <c r="N560" s="420"/>
      <c r="O560" s="420"/>
      <c r="P560" s="420"/>
      <c r="Q560" s="420"/>
      <c r="R560" s="420"/>
      <c r="S560" s="420"/>
      <c r="T560" s="420"/>
      <c r="U560" s="420"/>
      <c r="V560" s="420"/>
    </row>
    <row r="561" spans="2:22" s="419" customFormat="1" ht="13.2">
      <c r="B561" s="418"/>
      <c r="C561" s="418"/>
      <c r="L561" s="420"/>
      <c r="N561" s="420"/>
      <c r="O561" s="420"/>
      <c r="P561" s="420"/>
      <c r="Q561" s="420"/>
      <c r="R561" s="420"/>
      <c r="S561" s="420"/>
      <c r="T561" s="420"/>
      <c r="U561" s="420"/>
      <c r="V561" s="420"/>
    </row>
    <row r="562" spans="2:22" s="419" customFormat="1" ht="13.2">
      <c r="B562" s="418"/>
      <c r="C562" s="418"/>
      <c r="L562" s="420"/>
      <c r="N562" s="420"/>
      <c r="O562" s="420"/>
      <c r="P562" s="420"/>
      <c r="Q562" s="420"/>
      <c r="R562" s="420"/>
      <c r="S562" s="420"/>
      <c r="T562" s="420"/>
      <c r="U562" s="420"/>
      <c r="V562" s="420"/>
    </row>
    <row r="563" spans="2:22" s="419" customFormat="1" ht="13.2">
      <c r="B563" s="418"/>
      <c r="C563" s="418"/>
      <c r="L563" s="420"/>
      <c r="N563" s="420"/>
      <c r="O563" s="420"/>
      <c r="P563" s="420"/>
      <c r="Q563" s="420"/>
      <c r="R563" s="420"/>
      <c r="S563" s="420"/>
      <c r="T563" s="420"/>
      <c r="U563" s="420"/>
      <c r="V563" s="420"/>
    </row>
    <row r="564" spans="2:22" s="419" customFormat="1" ht="13.2">
      <c r="B564" s="418"/>
      <c r="C564" s="418"/>
      <c r="L564" s="420"/>
      <c r="N564" s="420"/>
      <c r="O564" s="420"/>
      <c r="P564" s="420"/>
      <c r="Q564" s="420"/>
      <c r="R564" s="420"/>
      <c r="S564" s="420"/>
      <c r="T564" s="420"/>
      <c r="U564" s="420"/>
      <c r="V564" s="420"/>
    </row>
    <row r="565" spans="2:22" s="419" customFormat="1" ht="13.2">
      <c r="B565" s="418"/>
      <c r="C565" s="418"/>
      <c r="L565" s="420"/>
      <c r="N565" s="420"/>
      <c r="O565" s="420"/>
      <c r="P565" s="420"/>
      <c r="Q565" s="420"/>
      <c r="R565" s="420"/>
      <c r="S565" s="420"/>
      <c r="T565" s="420"/>
      <c r="U565" s="420"/>
      <c r="V565" s="420"/>
    </row>
    <row r="566" spans="2:22" s="419" customFormat="1" ht="13.2">
      <c r="B566" s="418"/>
      <c r="C566" s="418"/>
      <c r="L566" s="420"/>
      <c r="N566" s="420"/>
      <c r="O566" s="420"/>
      <c r="P566" s="420"/>
      <c r="Q566" s="420"/>
      <c r="R566" s="420"/>
      <c r="S566" s="420"/>
      <c r="T566" s="420"/>
      <c r="U566" s="420"/>
      <c r="V566" s="420"/>
    </row>
    <row r="567" spans="2:22" s="419" customFormat="1" ht="13.2">
      <c r="B567" s="418"/>
      <c r="C567" s="418"/>
      <c r="L567" s="420"/>
      <c r="N567" s="420"/>
      <c r="O567" s="420"/>
      <c r="P567" s="420"/>
      <c r="Q567" s="420"/>
      <c r="R567" s="420"/>
      <c r="S567" s="420"/>
      <c r="T567" s="420"/>
      <c r="U567" s="420"/>
      <c r="V567" s="420"/>
    </row>
    <row r="568" spans="2:22" s="419" customFormat="1" ht="13.2">
      <c r="B568" s="418"/>
      <c r="C568" s="418"/>
      <c r="L568" s="420"/>
      <c r="N568" s="420"/>
      <c r="O568" s="420"/>
      <c r="P568" s="420"/>
      <c r="Q568" s="420"/>
      <c r="R568" s="420"/>
      <c r="S568" s="420"/>
      <c r="T568" s="420"/>
      <c r="U568" s="420"/>
      <c r="V568" s="420"/>
    </row>
    <row r="569" spans="2:22" s="419" customFormat="1" ht="13.2">
      <c r="B569" s="418"/>
      <c r="C569" s="418"/>
      <c r="L569" s="420"/>
      <c r="N569" s="420"/>
      <c r="O569" s="420"/>
      <c r="P569" s="420"/>
      <c r="Q569" s="420"/>
      <c r="R569" s="420"/>
      <c r="S569" s="420"/>
      <c r="T569" s="420"/>
      <c r="U569" s="420"/>
      <c r="V569" s="420"/>
    </row>
    <row r="570" spans="2:22" s="419" customFormat="1" ht="13.2">
      <c r="B570" s="418"/>
      <c r="C570" s="418"/>
      <c r="L570" s="420"/>
      <c r="N570" s="420"/>
      <c r="O570" s="420"/>
      <c r="P570" s="420"/>
      <c r="Q570" s="420"/>
      <c r="R570" s="420"/>
      <c r="S570" s="420"/>
      <c r="T570" s="420"/>
      <c r="U570" s="420"/>
      <c r="V570" s="420"/>
    </row>
    <row r="571" spans="2:22" s="419" customFormat="1" ht="13.2">
      <c r="B571" s="418"/>
      <c r="C571" s="418"/>
      <c r="L571" s="420"/>
      <c r="N571" s="420"/>
      <c r="O571" s="420"/>
      <c r="P571" s="420"/>
      <c r="Q571" s="420"/>
      <c r="R571" s="420"/>
      <c r="S571" s="420"/>
      <c r="T571" s="420"/>
      <c r="U571" s="420"/>
      <c r="V571" s="420"/>
    </row>
    <row r="572" spans="2:22" s="419" customFormat="1" ht="13.2">
      <c r="B572" s="418"/>
      <c r="C572" s="418"/>
      <c r="L572" s="420"/>
      <c r="N572" s="420"/>
      <c r="O572" s="420"/>
      <c r="P572" s="420"/>
      <c r="Q572" s="420"/>
      <c r="R572" s="420"/>
      <c r="S572" s="420"/>
      <c r="T572" s="420"/>
      <c r="U572" s="420"/>
      <c r="V572" s="420"/>
    </row>
    <row r="573" spans="2:22" s="419" customFormat="1" ht="13.2">
      <c r="B573" s="418"/>
      <c r="C573" s="418"/>
      <c r="L573" s="420"/>
      <c r="N573" s="420"/>
      <c r="O573" s="420"/>
      <c r="P573" s="420"/>
      <c r="Q573" s="420"/>
      <c r="R573" s="420"/>
      <c r="S573" s="420"/>
      <c r="T573" s="420"/>
      <c r="U573" s="420"/>
      <c r="V573" s="420"/>
    </row>
    <row r="574" spans="2:22" s="419" customFormat="1" ht="13.2">
      <c r="B574" s="418"/>
      <c r="C574" s="418"/>
      <c r="L574" s="420"/>
      <c r="N574" s="420"/>
      <c r="O574" s="420"/>
      <c r="P574" s="420"/>
      <c r="Q574" s="420"/>
      <c r="R574" s="420"/>
      <c r="S574" s="420"/>
      <c r="T574" s="420"/>
      <c r="U574" s="420"/>
      <c r="V574" s="420"/>
    </row>
    <row r="575" spans="2:22" s="419" customFormat="1" ht="13.2">
      <c r="B575" s="418"/>
      <c r="C575" s="418"/>
      <c r="L575" s="420"/>
      <c r="N575" s="420"/>
      <c r="O575" s="420"/>
      <c r="P575" s="420"/>
      <c r="Q575" s="420"/>
      <c r="R575" s="420"/>
      <c r="S575" s="420"/>
      <c r="T575" s="420"/>
      <c r="U575" s="420"/>
      <c r="V575" s="420"/>
    </row>
    <row r="576" spans="2:22" s="419" customFormat="1" ht="13.2">
      <c r="B576" s="418"/>
      <c r="C576" s="418"/>
      <c r="L576" s="420"/>
      <c r="N576" s="420"/>
      <c r="O576" s="420"/>
      <c r="P576" s="420"/>
      <c r="Q576" s="420"/>
      <c r="R576" s="420"/>
      <c r="S576" s="420"/>
      <c r="T576" s="420"/>
      <c r="U576" s="420"/>
      <c r="V576" s="420"/>
    </row>
    <row r="577" spans="2:22" s="419" customFormat="1" ht="13.2">
      <c r="B577" s="418"/>
      <c r="C577" s="418"/>
      <c r="L577" s="420"/>
      <c r="N577" s="420"/>
      <c r="O577" s="420"/>
      <c r="P577" s="420"/>
      <c r="Q577" s="420"/>
      <c r="R577" s="420"/>
      <c r="S577" s="420"/>
      <c r="T577" s="420"/>
      <c r="U577" s="420"/>
      <c r="V577" s="420"/>
    </row>
    <row r="578" spans="2:22" s="419" customFormat="1" ht="13.2">
      <c r="B578" s="418"/>
      <c r="C578" s="418"/>
      <c r="L578" s="420"/>
      <c r="N578" s="420"/>
      <c r="O578" s="420"/>
      <c r="P578" s="420"/>
      <c r="Q578" s="420"/>
      <c r="R578" s="420"/>
      <c r="S578" s="420"/>
      <c r="T578" s="420"/>
      <c r="U578" s="420"/>
      <c r="V578" s="420"/>
    </row>
    <row r="579" spans="2:22" s="419" customFormat="1" ht="13.2">
      <c r="B579" s="418"/>
      <c r="C579" s="418"/>
      <c r="L579" s="420"/>
      <c r="N579" s="420"/>
      <c r="O579" s="420"/>
      <c r="P579" s="420"/>
      <c r="Q579" s="420"/>
      <c r="R579" s="420"/>
      <c r="S579" s="420"/>
      <c r="T579" s="420"/>
      <c r="U579" s="420"/>
      <c r="V579" s="420"/>
    </row>
    <row r="580" spans="2:22" s="419" customFormat="1" ht="13.2">
      <c r="B580" s="418"/>
      <c r="C580" s="418"/>
      <c r="L580" s="420"/>
      <c r="N580" s="420"/>
      <c r="O580" s="420"/>
      <c r="P580" s="420"/>
      <c r="Q580" s="420"/>
      <c r="R580" s="420"/>
      <c r="S580" s="420"/>
      <c r="T580" s="420"/>
      <c r="U580" s="420"/>
      <c r="V580" s="420"/>
    </row>
    <row r="581" spans="2:22" s="419" customFormat="1" ht="13.2">
      <c r="B581" s="418"/>
      <c r="C581" s="418"/>
      <c r="L581" s="420"/>
      <c r="N581" s="420"/>
      <c r="O581" s="420"/>
      <c r="P581" s="420"/>
      <c r="Q581" s="420"/>
      <c r="R581" s="420"/>
      <c r="S581" s="420"/>
      <c r="T581" s="420"/>
      <c r="U581" s="420"/>
      <c r="V581" s="420"/>
    </row>
    <row r="582" spans="2:22" s="419" customFormat="1" ht="13.2">
      <c r="B582" s="418"/>
      <c r="C582" s="418"/>
      <c r="L582" s="420"/>
      <c r="N582" s="420"/>
      <c r="O582" s="420"/>
      <c r="P582" s="420"/>
      <c r="Q582" s="420"/>
      <c r="R582" s="420"/>
      <c r="S582" s="420"/>
      <c r="T582" s="420"/>
      <c r="U582" s="420"/>
      <c r="V582" s="420"/>
    </row>
    <row r="583" spans="2:22" s="419" customFormat="1" ht="13.2">
      <c r="B583" s="418"/>
      <c r="C583" s="418"/>
      <c r="L583" s="420"/>
      <c r="N583" s="420"/>
      <c r="O583" s="420"/>
      <c r="P583" s="420"/>
      <c r="Q583" s="420"/>
      <c r="R583" s="420"/>
      <c r="S583" s="420"/>
      <c r="T583" s="420"/>
      <c r="U583" s="420"/>
      <c r="V583" s="420"/>
    </row>
    <row r="584" spans="2:22" s="419" customFormat="1" ht="13.2">
      <c r="B584" s="418"/>
      <c r="C584" s="418"/>
      <c r="L584" s="420"/>
      <c r="N584" s="420"/>
      <c r="O584" s="420"/>
      <c r="P584" s="420"/>
      <c r="Q584" s="420"/>
      <c r="R584" s="420"/>
      <c r="S584" s="420"/>
      <c r="T584" s="420"/>
      <c r="U584" s="420"/>
      <c r="V584" s="420"/>
    </row>
    <row r="585" spans="2:22" s="419" customFormat="1" ht="13.2">
      <c r="B585" s="418"/>
      <c r="C585" s="418"/>
      <c r="L585" s="420"/>
      <c r="N585" s="420"/>
      <c r="O585" s="420"/>
      <c r="P585" s="420"/>
      <c r="Q585" s="420"/>
      <c r="R585" s="420"/>
      <c r="S585" s="420"/>
      <c r="T585" s="420"/>
      <c r="U585" s="420"/>
      <c r="V585" s="420"/>
    </row>
    <row r="586" spans="2:22" s="419" customFormat="1" ht="13.2">
      <c r="B586" s="418"/>
      <c r="C586" s="418"/>
      <c r="L586" s="420"/>
      <c r="N586" s="420"/>
      <c r="O586" s="420"/>
      <c r="P586" s="420"/>
      <c r="Q586" s="420"/>
      <c r="R586" s="420"/>
      <c r="S586" s="420"/>
      <c r="T586" s="420"/>
      <c r="U586" s="420"/>
      <c r="V586" s="420"/>
    </row>
    <row r="587" spans="2:22" s="419" customFormat="1" ht="13.2">
      <c r="B587" s="418"/>
      <c r="C587" s="418"/>
      <c r="L587" s="420"/>
      <c r="N587" s="420"/>
      <c r="O587" s="420"/>
      <c r="P587" s="420"/>
      <c r="Q587" s="420"/>
      <c r="R587" s="420"/>
      <c r="S587" s="420"/>
      <c r="T587" s="420"/>
      <c r="U587" s="420"/>
      <c r="V587" s="420"/>
    </row>
    <row r="588" spans="2:22" s="419" customFormat="1" ht="13.2">
      <c r="B588" s="418"/>
      <c r="C588" s="418"/>
      <c r="L588" s="420"/>
      <c r="N588" s="420"/>
      <c r="O588" s="420"/>
      <c r="P588" s="420"/>
      <c r="Q588" s="420"/>
      <c r="R588" s="420"/>
      <c r="S588" s="420"/>
      <c r="T588" s="420"/>
      <c r="U588" s="420"/>
      <c r="V588" s="420"/>
    </row>
    <row r="589" spans="2:22" s="419" customFormat="1" ht="13.2">
      <c r="B589" s="418"/>
      <c r="C589" s="418"/>
      <c r="L589" s="420"/>
      <c r="N589" s="420"/>
      <c r="O589" s="420"/>
      <c r="P589" s="420"/>
      <c r="Q589" s="420"/>
      <c r="R589" s="420"/>
      <c r="S589" s="420"/>
      <c r="T589" s="420"/>
      <c r="U589" s="420"/>
      <c r="V589" s="420"/>
    </row>
    <row r="590" spans="2:22" s="419" customFormat="1" ht="13.2">
      <c r="B590" s="418"/>
      <c r="C590" s="418"/>
      <c r="L590" s="420"/>
      <c r="N590" s="420"/>
      <c r="O590" s="420"/>
      <c r="P590" s="420"/>
      <c r="Q590" s="420"/>
      <c r="R590" s="420"/>
      <c r="S590" s="420"/>
      <c r="T590" s="420"/>
      <c r="U590" s="420"/>
      <c r="V590" s="420"/>
    </row>
    <row r="591" spans="2:22" s="419" customFormat="1" ht="13.2">
      <c r="B591" s="418"/>
      <c r="C591" s="418"/>
      <c r="L591" s="420"/>
      <c r="N591" s="420"/>
      <c r="O591" s="420"/>
      <c r="P591" s="420"/>
      <c r="Q591" s="420"/>
      <c r="R591" s="420"/>
      <c r="S591" s="420"/>
      <c r="T591" s="420"/>
      <c r="U591" s="420"/>
      <c r="V591" s="420"/>
    </row>
    <row r="592" spans="2:22" s="419" customFormat="1" ht="13.2">
      <c r="B592" s="418"/>
      <c r="C592" s="418"/>
      <c r="L592" s="420"/>
      <c r="N592" s="420"/>
      <c r="O592" s="420"/>
      <c r="P592" s="420"/>
      <c r="Q592" s="420"/>
      <c r="R592" s="420"/>
      <c r="S592" s="420"/>
      <c r="T592" s="420"/>
      <c r="U592" s="420"/>
      <c r="V592" s="420"/>
    </row>
    <row r="593" spans="2:22" s="419" customFormat="1" ht="13.2">
      <c r="B593" s="418"/>
      <c r="C593" s="418"/>
      <c r="L593" s="420"/>
      <c r="N593" s="420"/>
      <c r="O593" s="420"/>
      <c r="P593" s="420"/>
      <c r="Q593" s="420"/>
      <c r="R593" s="420"/>
      <c r="S593" s="420"/>
      <c r="T593" s="420"/>
      <c r="U593" s="420"/>
      <c r="V593" s="420"/>
    </row>
    <row r="594" spans="2:22" s="419" customFormat="1" ht="13.2">
      <c r="B594" s="418"/>
      <c r="C594" s="418"/>
      <c r="L594" s="420"/>
      <c r="N594" s="420"/>
      <c r="O594" s="420"/>
      <c r="P594" s="420"/>
      <c r="Q594" s="420"/>
      <c r="R594" s="420"/>
      <c r="S594" s="420"/>
      <c r="T594" s="420"/>
      <c r="U594" s="420"/>
      <c r="V594" s="420"/>
    </row>
    <row r="595" spans="2:22" s="419" customFormat="1" ht="13.2">
      <c r="B595" s="418"/>
      <c r="C595" s="418"/>
      <c r="L595" s="420"/>
      <c r="N595" s="420"/>
      <c r="O595" s="420"/>
      <c r="P595" s="420"/>
      <c r="Q595" s="420"/>
      <c r="R595" s="420"/>
      <c r="S595" s="420"/>
      <c r="T595" s="420"/>
      <c r="U595" s="420"/>
      <c r="V595" s="420"/>
    </row>
    <row r="596" spans="2:22" s="419" customFormat="1" ht="13.2">
      <c r="B596" s="418"/>
      <c r="C596" s="418"/>
      <c r="L596" s="420"/>
      <c r="N596" s="420"/>
      <c r="O596" s="420"/>
      <c r="P596" s="420"/>
      <c r="Q596" s="420"/>
      <c r="R596" s="420"/>
      <c r="S596" s="420"/>
      <c r="T596" s="420"/>
      <c r="U596" s="420"/>
      <c r="V596" s="420"/>
    </row>
    <row r="597" spans="2:22" s="419" customFormat="1" ht="13.2">
      <c r="B597" s="418"/>
      <c r="C597" s="418"/>
      <c r="L597" s="420"/>
      <c r="N597" s="420"/>
      <c r="O597" s="420"/>
      <c r="P597" s="420"/>
      <c r="Q597" s="420"/>
      <c r="R597" s="420"/>
      <c r="S597" s="420"/>
      <c r="T597" s="420"/>
      <c r="U597" s="420"/>
      <c r="V597" s="420"/>
    </row>
    <row r="598" spans="2:22" s="419" customFormat="1" ht="13.2">
      <c r="B598" s="418"/>
      <c r="C598" s="418"/>
      <c r="L598" s="420"/>
      <c r="N598" s="420"/>
      <c r="O598" s="420"/>
      <c r="P598" s="420"/>
      <c r="Q598" s="420"/>
      <c r="R598" s="420"/>
      <c r="S598" s="420"/>
      <c r="T598" s="420"/>
      <c r="U598" s="420"/>
      <c r="V598" s="420"/>
    </row>
    <row r="599" spans="2:22" s="419" customFormat="1" ht="13.2">
      <c r="B599" s="418"/>
      <c r="C599" s="418"/>
      <c r="L599" s="420"/>
      <c r="N599" s="420"/>
      <c r="O599" s="420"/>
      <c r="P599" s="420"/>
      <c r="Q599" s="420"/>
      <c r="R599" s="420"/>
      <c r="S599" s="420"/>
      <c r="T599" s="420"/>
      <c r="U599" s="420"/>
      <c r="V599" s="420"/>
    </row>
    <row r="600" spans="2:22" s="419" customFormat="1" ht="13.2">
      <c r="B600" s="418"/>
      <c r="C600" s="418"/>
      <c r="L600" s="420"/>
      <c r="N600" s="420"/>
      <c r="O600" s="420"/>
      <c r="P600" s="420"/>
      <c r="Q600" s="420"/>
      <c r="R600" s="420"/>
      <c r="S600" s="420"/>
      <c r="T600" s="420"/>
      <c r="U600" s="420"/>
      <c r="V600" s="420"/>
    </row>
    <row r="601" spans="2:22" s="419" customFormat="1" ht="13.2">
      <c r="B601" s="418"/>
      <c r="C601" s="418"/>
      <c r="L601" s="420"/>
      <c r="N601" s="420"/>
      <c r="O601" s="420"/>
      <c r="P601" s="420"/>
      <c r="Q601" s="420"/>
      <c r="R601" s="420"/>
      <c r="S601" s="420"/>
      <c r="T601" s="420"/>
      <c r="U601" s="420"/>
      <c r="V601" s="420"/>
    </row>
    <row r="602" spans="2:22" s="419" customFormat="1" ht="13.2">
      <c r="B602" s="418"/>
      <c r="C602" s="418"/>
      <c r="L602" s="420"/>
      <c r="N602" s="420"/>
      <c r="O602" s="420"/>
      <c r="P602" s="420"/>
      <c r="Q602" s="420"/>
      <c r="R602" s="420"/>
      <c r="S602" s="420"/>
      <c r="T602" s="420"/>
      <c r="U602" s="420"/>
      <c r="V602" s="420"/>
    </row>
    <row r="603" spans="2:22" s="419" customFormat="1" ht="13.2">
      <c r="B603" s="418"/>
      <c r="C603" s="418"/>
      <c r="L603" s="420"/>
      <c r="N603" s="420"/>
      <c r="O603" s="420"/>
      <c r="P603" s="420"/>
      <c r="Q603" s="420"/>
      <c r="R603" s="420"/>
      <c r="S603" s="420"/>
      <c r="T603" s="420"/>
      <c r="U603" s="420"/>
      <c r="V603" s="420"/>
    </row>
    <row r="604" spans="2:22" s="419" customFormat="1" ht="13.2">
      <c r="B604" s="418"/>
      <c r="C604" s="418"/>
      <c r="L604" s="420"/>
      <c r="N604" s="420"/>
      <c r="O604" s="420"/>
      <c r="P604" s="420"/>
      <c r="Q604" s="420"/>
      <c r="R604" s="420"/>
      <c r="S604" s="420"/>
      <c r="T604" s="420"/>
      <c r="U604" s="420"/>
      <c r="V604" s="420"/>
    </row>
    <row r="605" spans="2:22" s="419" customFormat="1" ht="13.2">
      <c r="B605" s="418"/>
      <c r="C605" s="418"/>
      <c r="L605" s="420"/>
      <c r="N605" s="420"/>
      <c r="O605" s="420"/>
      <c r="P605" s="420"/>
      <c r="Q605" s="420"/>
      <c r="R605" s="420"/>
      <c r="S605" s="420"/>
      <c r="T605" s="420"/>
      <c r="U605" s="420"/>
      <c r="V605" s="420"/>
    </row>
    <row r="606" spans="2:22" s="419" customFormat="1" ht="13.2">
      <c r="B606" s="418"/>
      <c r="C606" s="418"/>
      <c r="L606" s="420"/>
      <c r="N606" s="420"/>
      <c r="O606" s="420"/>
      <c r="P606" s="420"/>
      <c r="Q606" s="420"/>
      <c r="R606" s="420"/>
      <c r="S606" s="420"/>
      <c r="T606" s="420"/>
      <c r="U606" s="420"/>
      <c r="V606" s="420"/>
    </row>
    <row r="607" spans="2:22" s="419" customFormat="1" ht="13.2">
      <c r="B607" s="418"/>
      <c r="C607" s="418"/>
      <c r="L607" s="420"/>
      <c r="N607" s="420"/>
      <c r="O607" s="420"/>
      <c r="P607" s="420"/>
      <c r="Q607" s="420"/>
      <c r="R607" s="420"/>
      <c r="S607" s="420"/>
      <c r="T607" s="420"/>
      <c r="U607" s="420"/>
      <c r="V607" s="420"/>
    </row>
    <row r="608" spans="2:22" s="419" customFormat="1" ht="13.2">
      <c r="B608" s="418"/>
      <c r="C608" s="418"/>
      <c r="L608" s="420"/>
      <c r="N608" s="420"/>
      <c r="O608" s="420"/>
      <c r="P608" s="420"/>
      <c r="Q608" s="420"/>
      <c r="R608" s="420"/>
      <c r="S608" s="420"/>
      <c r="T608" s="420"/>
      <c r="U608" s="420"/>
      <c r="V608" s="420"/>
    </row>
    <row r="609" spans="2:22" s="419" customFormat="1" ht="13.2">
      <c r="B609" s="418"/>
      <c r="C609" s="418"/>
      <c r="L609" s="420"/>
      <c r="N609" s="420"/>
      <c r="O609" s="420"/>
      <c r="P609" s="420"/>
      <c r="Q609" s="420"/>
      <c r="R609" s="420"/>
      <c r="S609" s="420"/>
      <c r="T609" s="420"/>
      <c r="U609" s="420"/>
      <c r="V609" s="420"/>
    </row>
    <row r="610" spans="2:22" s="419" customFormat="1" ht="13.2">
      <c r="B610" s="418"/>
      <c r="C610" s="418"/>
      <c r="L610" s="420"/>
      <c r="N610" s="420"/>
      <c r="O610" s="420"/>
      <c r="P610" s="420"/>
      <c r="Q610" s="420"/>
      <c r="R610" s="420"/>
      <c r="S610" s="420"/>
      <c r="T610" s="420"/>
      <c r="U610" s="420"/>
      <c r="V610" s="420"/>
    </row>
    <row r="611" spans="2:22" s="419" customFormat="1" ht="13.2">
      <c r="B611" s="418"/>
      <c r="C611" s="418"/>
      <c r="L611" s="420"/>
      <c r="N611" s="420"/>
      <c r="O611" s="420"/>
      <c r="P611" s="420"/>
      <c r="Q611" s="420"/>
      <c r="R611" s="420"/>
      <c r="S611" s="420"/>
      <c r="T611" s="420"/>
      <c r="U611" s="420"/>
      <c r="V611" s="420"/>
    </row>
    <row r="612" spans="2:22" s="419" customFormat="1" ht="13.2">
      <c r="B612" s="418"/>
      <c r="C612" s="418"/>
      <c r="L612" s="420"/>
      <c r="N612" s="420"/>
      <c r="O612" s="420"/>
      <c r="P612" s="420"/>
      <c r="Q612" s="420"/>
      <c r="R612" s="420"/>
      <c r="S612" s="420"/>
      <c r="T612" s="420"/>
      <c r="U612" s="420"/>
      <c r="V612" s="420"/>
    </row>
    <row r="613" spans="2:22" s="419" customFormat="1" ht="13.2">
      <c r="B613" s="418"/>
      <c r="C613" s="418"/>
      <c r="L613" s="420"/>
      <c r="N613" s="420"/>
      <c r="O613" s="420"/>
      <c r="P613" s="420"/>
      <c r="Q613" s="420"/>
      <c r="R613" s="420"/>
      <c r="S613" s="420"/>
      <c r="T613" s="420"/>
      <c r="U613" s="420"/>
      <c r="V613" s="420"/>
    </row>
    <row r="614" spans="2:22" s="419" customFormat="1" ht="13.2">
      <c r="B614" s="418"/>
      <c r="C614" s="418"/>
      <c r="L614" s="420"/>
      <c r="N614" s="420"/>
      <c r="O614" s="420"/>
      <c r="P614" s="420"/>
      <c r="Q614" s="420"/>
      <c r="R614" s="420"/>
      <c r="S614" s="420"/>
      <c r="T614" s="420"/>
      <c r="U614" s="420"/>
      <c r="V614" s="420"/>
    </row>
    <row r="615" spans="2:22" s="419" customFormat="1" ht="13.2">
      <c r="B615" s="418"/>
      <c r="C615" s="418"/>
      <c r="L615" s="420"/>
      <c r="N615" s="420"/>
      <c r="O615" s="420"/>
      <c r="P615" s="420"/>
      <c r="Q615" s="420"/>
      <c r="R615" s="420"/>
      <c r="S615" s="420"/>
      <c r="T615" s="420"/>
      <c r="U615" s="420"/>
      <c r="V615" s="420"/>
    </row>
    <row r="616" spans="2:22" s="419" customFormat="1" ht="13.2">
      <c r="B616" s="418"/>
      <c r="C616" s="418"/>
      <c r="L616" s="420"/>
      <c r="N616" s="420"/>
      <c r="O616" s="420"/>
      <c r="P616" s="420"/>
      <c r="Q616" s="420"/>
      <c r="R616" s="420"/>
      <c r="S616" s="420"/>
      <c r="T616" s="420"/>
      <c r="U616" s="420"/>
      <c r="V616" s="420"/>
    </row>
    <row r="617" spans="2:22" s="419" customFormat="1" ht="13.2">
      <c r="B617" s="418"/>
      <c r="C617" s="418"/>
      <c r="L617" s="420"/>
      <c r="N617" s="420"/>
      <c r="O617" s="420"/>
      <c r="P617" s="420"/>
      <c r="Q617" s="420"/>
      <c r="R617" s="420"/>
      <c r="S617" s="420"/>
      <c r="T617" s="420"/>
      <c r="U617" s="420"/>
      <c r="V617" s="420"/>
    </row>
    <row r="618" spans="2:22" s="419" customFormat="1" ht="13.2">
      <c r="B618" s="418"/>
      <c r="C618" s="418"/>
      <c r="L618" s="420"/>
      <c r="N618" s="420"/>
      <c r="O618" s="420"/>
      <c r="P618" s="420"/>
      <c r="Q618" s="420"/>
      <c r="R618" s="420"/>
      <c r="S618" s="420"/>
      <c r="T618" s="420"/>
      <c r="U618" s="420"/>
      <c r="V618" s="420"/>
    </row>
    <row r="619" spans="2:22" s="419" customFormat="1" ht="13.2">
      <c r="B619" s="418"/>
      <c r="C619" s="418"/>
      <c r="L619" s="420"/>
      <c r="N619" s="420"/>
      <c r="O619" s="420"/>
      <c r="P619" s="420"/>
      <c r="Q619" s="420"/>
      <c r="R619" s="420"/>
      <c r="S619" s="420"/>
      <c r="T619" s="420"/>
      <c r="U619" s="420"/>
      <c r="V619" s="420"/>
    </row>
    <row r="620" spans="2:22" s="419" customFormat="1" ht="13.2">
      <c r="B620" s="418"/>
      <c r="C620" s="418"/>
      <c r="L620" s="420"/>
      <c r="N620" s="420"/>
      <c r="O620" s="420"/>
      <c r="P620" s="420"/>
      <c r="Q620" s="420"/>
      <c r="R620" s="420"/>
      <c r="S620" s="420"/>
      <c r="T620" s="420"/>
      <c r="U620" s="420"/>
      <c r="V620" s="420"/>
    </row>
    <row r="621" spans="2:22" s="419" customFormat="1" ht="13.2">
      <c r="B621" s="418"/>
      <c r="C621" s="418"/>
      <c r="L621" s="420"/>
      <c r="N621" s="420"/>
      <c r="O621" s="420"/>
      <c r="P621" s="420"/>
      <c r="Q621" s="420"/>
      <c r="R621" s="420"/>
      <c r="S621" s="420"/>
      <c r="T621" s="420"/>
      <c r="U621" s="420"/>
      <c r="V621" s="420"/>
    </row>
    <row r="622" spans="2:22" s="419" customFormat="1" ht="13.2">
      <c r="B622" s="418"/>
      <c r="C622" s="418"/>
      <c r="L622" s="420"/>
      <c r="N622" s="420"/>
      <c r="O622" s="420"/>
      <c r="P622" s="420"/>
      <c r="Q622" s="420"/>
      <c r="R622" s="420"/>
      <c r="S622" s="420"/>
      <c r="T622" s="420"/>
      <c r="U622" s="420"/>
      <c r="V622" s="420"/>
    </row>
    <row r="623" spans="2:22" s="419" customFormat="1" ht="13.2">
      <c r="B623" s="418"/>
      <c r="C623" s="418"/>
      <c r="L623" s="420"/>
      <c r="N623" s="420"/>
      <c r="O623" s="420"/>
      <c r="P623" s="420"/>
      <c r="Q623" s="420"/>
      <c r="R623" s="420"/>
      <c r="S623" s="420"/>
      <c r="T623" s="420"/>
      <c r="U623" s="420"/>
      <c r="V623" s="420"/>
    </row>
    <row r="624" spans="2:22" s="419" customFormat="1" ht="13.2">
      <c r="B624" s="418"/>
      <c r="C624" s="418"/>
      <c r="L624" s="420"/>
      <c r="N624" s="420"/>
      <c r="O624" s="420"/>
      <c r="P624" s="420"/>
      <c r="Q624" s="420"/>
      <c r="R624" s="420"/>
      <c r="S624" s="420"/>
      <c r="T624" s="420"/>
      <c r="U624" s="420"/>
      <c r="V624" s="420"/>
    </row>
    <row r="625" spans="2:22" s="419" customFormat="1" ht="13.2">
      <c r="B625" s="418"/>
      <c r="C625" s="418"/>
      <c r="L625" s="420"/>
      <c r="N625" s="420"/>
      <c r="O625" s="420"/>
      <c r="P625" s="420"/>
      <c r="Q625" s="420"/>
      <c r="R625" s="420"/>
      <c r="S625" s="420"/>
      <c r="T625" s="420"/>
      <c r="U625" s="420"/>
      <c r="V625" s="420"/>
    </row>
    <row r="626" spans="2:22" s="419" customFormat="1" ht="13.2">
      <c r="B626" s="418"/>
      <c r="C626" s="418"/>
      <c r="L626" s="420"/>
      <c r="N626" s="420"/>
      <c r="O626" s="420"/>
      <c r="P626" s="420"/>
      <c r="Q626" s="420"/>
      <c r="R626" s="420"/>
      <c r="S626" s="420"/>
      <c r="T626" s="420"/>
      <c r="U626" s="420"/>
      <c r="V626" s="420"/>
    </row>
    <row r="627" spans="2:22" s="419" customFormat="1" ht="13.2">
      <c r="B627" s="418"/>
      <c r="C627" s="418"/>
      <c r="L627" s="420"/>
      <c r="N627" s="420"/>
      <c r="O627" s="420"/>
      <c r="P627" s="420"/>
      <c r="Q627" s="420"/>
      <c r="R627" s="420"/>
      <c r="S627" s="420"/>
      <c r="T627" s="420"/>
      <c r="U627" s="420"/>
      <c r="V627" s="420"/>
    </row>
    <row r="628" spans="2:22" s="419" customFormat="1" ht="13.2">
      <c r="B628" s="418"/>
      <c r="C628" s="418"/>
      <c r="L628" s="420"/>
      <c r="N628" s="420"/>
      <c r="O628" s="420"/>
      <c r="P628" s="420"/>
      <c r="Q628" s="420"/>
      <c r="R628" s="420"/>
      <c r="S628" s="420"/>
      <c r="T628" s="420"/>
      <c r="U628" s="420"/>
      <c r="V628" s="420"/>
    </row>
    <row r="629" spans="2:22" s="419" customFormat="1" ht="13.2">
      <c r="B629" s="418"/>
      <c r="C629" s="418"/>
      <c r="L629" s="420"/>
      <c r="N629" s="420"/>
      <c r="O629" s="420"/>
      <c r="P629" s="420"/>
      <c r="Q629" s="420"/>
      <c r="R629" s="420"/>
      <c r="S629" s="420"/>
      <c r="T629" s="420"/>
      <c r="U629" s="420"/>
      <c r="V629" s="420"/>
    </row>
    <row r="630" spans="2:22" s="419" customFormat="1" ht="13.2">
      <c r="B630" s="418"/>
      <c r="C630" s="418"/>
      <c r="L630" s="420"/>
      <c r="N630" s="420"/>
      <c r="O630" s="420"/>
      <c r="P630" s="420"/>
      <c r="Q630" s="420"/>
      <c r="R630" s="420"/>
      <c r="S630" s="420"/>
      <c r="T630" s="420"/>
      <c r="U630" s="420"/>
      <c r="V630" s="420"/>
    </row>
    <row r="631" spans="2:22" s="419" customFormat="1" ht="13.2">
      <c r="B631" s="418"/>
      <c r="C631" s="418"/>
      <c r="L631" s="420"/>
      <c r="N631" s="420"/>
      <c r="O631" s="420"/>
      <c r="P631" s="420"/>
      <c r="Q631" s="420"/>
      <c r="R631" s="420"/>
      <c r="S631" s="420"/>
      <c r="T631" s="420"/>
      <c r="U631" s="420"/>
      <c r="V631" s="420"/>
    </row>
    <row r="632" spans="2:22" s="419" customFormat="1" ht="13.2">
      <c r="B632" s="418"/>
      <c r="C632" s="418"/>
      <c r="L632" s="420"/>
      <c r="N632" s="420"/>
      <c r="O632" s="420"/>
      <c r="P632" s="420"/>
      <c r="Q632" s="420"/>
      <c r="R632" s="420"/>
      <c r="S632" s="420"/>
      <c r="T632" s="420"/>
      <c r="U632" s="420"/>
      <c r="V632" s="420"/>
    </row>
    <row r="633" spans="2:22" s="419" customFormat="1" ht="13.2">
      <c r="B633" s="418"/>
      <c r="C633" s="418"/>
      <c r="L633" s="420"/>
      <c r="N633" s="420"/>
      <c r="O633" s="420"/>
      <c r="P633" s="420"/>
      <c r="Q633" s="420"/>
      <c r="R633" s="420"/>
      <c r="S633" s="420"/>
      <c r="T633" s="420"/>
      <c r="U633" s="420"/>
      <c r="V633" s="420"/>
    </row>
    <row r="634" spans="2:22" s="419" customFormat="1" ht="13.2">
      <c r="B634" s="418"/>
      <c r="C634" s="418"/>
      <c r="L634" s="420"/>
      <c r="N634" s="420"/>
      <c r="O634" s="420"/>
      <c r="P634" s="420"/>
      <c r="Q634" s="420"/>
      <c r="R634" s="420"/>
      <c r="S634" s="420"/>
      <c r="T634" s="420"/>
      <c r="U634" s="420"/>
      <c r="V634" s="420"/>
    </row>
    <row r="635" spans="2:22" s="419" customFormat="1" ht="13.2">
      <c r="B635" s="418"/>
      <c r="C635" s="418"/>
      <c r="L635" s="420"/>
      <c r="N635" s="420"/>
      <c r="O635" s="420"/>
      <c r="P635" s="420"/>
      <c r="Q635" s="420"/>
      <c r="R635" s="420"/>
      <c r="S635" s="420"/>
      <c r="T635" s="420"/>
      <c r="U635" s="420"/>
      <c r="V635" s="420"/>
    </row>
    <row r="636" spans="2:22" s="419" customFormat="1" ht="13.2">
      <c r="B636" s="418"/>
      <c r="C636" s="418"/>
      <c r="L636" s="420"/>
      <c r="N636" s="420"/>
      <c r="O636" s="420"/>
      <c r="P636" s="420"/>
      <c r="Q636" s="420"/>
      <c r="R636" s="420"/>
      <c r="S636" s="420"/>
      <c r="T636" s="420"/>
      <c r="U636" s="420"/>
      <c r="V636" s="420"/>
    </row>
    <row r="637" spans="2:22" s="419" customFormat="1" ht="13.2">
      <c r="B637" s="418"/>
      <c r="C637" s="418"/>
      <c r="L637" s="420"/>
      <c r="N637" s="420"/>
      <c r="O637" s="420"/>
      <c r="P637" s="420"/>
      <c r="Q637" s="420"/>
      <c r="R637" s="420"/>
      <c r="S637" s="420"/>
      <c r="T637" s="420"/>
      <c r="U637" s="420"/>
      <c r="V637" s="420"/>
    </row>
    <row r="638" spans="2:22" s="419" customFormat="1" ht="13.2">
      <c r="B638" s="418"/>
      <c r="C638" s="418"/>
      <c r="L638" s="420"/>
      <c r="N638" s="420"/>
      <c r="O638" s="420"/>
      <c r="P638" s="420"/>
      <c r="Q638" s="420"/>
      <c r="R638" s="420"/>
      <c r="S638" s="420"/>
      <c r="T638" s="420"/>
      <c r="U638" s="420"/>
      <c r="V638" s="420"/>
    </row>
    <row r="639" spans="2:22" s="419" customFormat="1" ht="13.2">
      <c r="B639" s="418"/>
      <c r="C639" s="418"/>
      <c r="L639" s="420"/>
      <c r="N639" s="420"/>
      <c r="O639" s="420"/>
      <c r="P639" s="420"/>
      <c r="Q639" s="420"/>
      <c r="R639" s="420"/>
      <c r="S639" s="420"/>
      <c r="T639" s="420"/>
      <c r="U639" s="420"/>
      <c r="V639" s="420"/>
    </row>
    <row r="640" spans="2:22" s="419" customFormat="1" ht="13.2">
      <c r="B640" s="418"/>
      <c r="C640" s="418"/>
      <c r="L640" s="420"/>
      <c r="N640" s="420"/>
      <c r="O640" s="420"/>
      <c r="P640" s="420"/>
      <c r="Q640" s="420"/>
      <c r="R640" s="420"/>
      <c r="S640" s="420"/>
      <c r="T640" s="420"/>
      <c r="U640" s="420"/>
      <c r="V640" s="420"/>
    </row>
    <row r="641" spans="2:22" s="419" customFormat="1" ht="13.2">
      <c r="B641" s="418"/>
      <c r="C641" s="418"/>
      <c r="L641" s="420"/>
      <c r="N641" s="420"/>
      <c r="O641" s="420"/>
      <c r="P641" s="420"/>
      <c r="Q641" s="420"/>
      <c r="R641" s="420"/>
      <c r="S641" s="420"/>
      <c r="T641" s="420"/>
      <c r="U641" s="420"/>
      <c r="V641" s="420"/>
    </row>
    <row r="642" spans="2:22" s="419" customFormat="1" ht="13.2">
      <c r="B642" s="418"/>
      <c r="C642" s="418"/>
      <c r="L642" s="420"/>
      <c r="N642" s="420"/>
      <c r="O642" s="420"/>
      <c r="P642" s="420"/>
      <c r="Q642" s="420"/>
      <c r="R642" s="420"/>
      <c r="S642" s="420"/>
      <c r="T642" s="420"/>
      <c r="U642" s="420"/>
      <c r="V642" s="420"/>
    </row>
    <row r="643" spans="2:22" s="419" customFormat="1" ht="13.2">
      <c r="B643" s="418"/>
      <c r="C643" s="418"/>
      <c r="L643" s="420"/>
      <c r="N643" s="420"/>
      <c r="O643" s="420"/>
      <c r="P643" s="420"/>
      <c r="Q643" s="420"/>
      <c r="R643" s="420"/>
      <c r="S643" s="420"/>
      <c r="T643" s="420"/>
      <c r="U643" s="420"/>
      <c r="V643" s="420"/>
    </row>
    <row r="644" spans="2:22" s="419" customFormat="1" ht="13.2">
      <c r="B644" s="418"/>
      <c r="C644" s="418"/>
      <c r="L644" s="420"/>
      <c r="N644" s="420"/>
      <c r="O644" s="420"/>
      <c r="P644" s="420"/>
      <c r="Q644" s="420"/>
      <c r="R644" s="420"/>
      <c r="S644" s="420"/>
      <c r="T644" s="420"/>
      <c r="U644" s="420"/>
      <c r="V644" s="420"/>
    </row>
    <row r="645" spans="2:22" s="419" customFormat="1" ht="13.2">
      <c r="B645" s="418"/>
      <c r="C645" s="418"/>
      <c r="L645" s="420"/>
      <c r="N645" s="420"/>
      <c r="O645" s="420"/>
      <c r="P645" s="420"/>
      <c r="Q645" s="420"/>
      <c r="R645" s="420"/>
      <c r="S645" s="420"/>
      <c r="T645" s="420"/>
      <c r="U645" s="420"/>
      <c r="V645" s="420"/>
    </row>
    <row r="646" spans="2:22" s="419" customFormat="1" ht="13.2">
      <c r="B646" s="418"/>
      <c r="C646" s="418"/>
      <c r="L646" s="420"/>
      <c r="N646" s="420"/>
      <c r="O646" s="420"/>
      <c r="P646" s="420"/>
      <c r="Q646" s="420"/>
      <c r="R646" s="420"/>
      <c r="S646" s="420"/>
      <c r="T646" s="420"/>
      <c r="U646" s="420"/>
      <c r="V646" s="420"/>
    </row>
    <row r="647" spans="2:22" s="419" customFormat="1" ht="13.2">
      <c r="B647" s="418"/>
      <c r="C647" s="418"/>
      <c r="L647" s="420"/>
      <c r="N647" s="420"/>
      <c r="O647" s="420"/>
      <c r="P647" s="420"/>
      <c r="Q647" s="420"/>
      <c r="R647" s="420"/>
      <c r="S647" s="420"/>
      <c r="T647" s="420"/>
      <c r="U647" s="420"/>
      <c r="V647" s="420"/>
    </row>
    <row r="648" spans="2:22" s="419" customFormat="1" ht="13.2">
      <c r="B648" s="418"/>
      <c r="C648" s="418"/>
      <c r="L648" s="420"/>
      <c r="N648" s="420"/>
      <c r="O648" s="420"/>
      <c r="P648" s="420"/>
      <c r="Q648" s="420"/>
      <c r="R648" s="420"/>
      <c r="S648" s="420"/>
      <c r="T648" s="420"/>
      <c r="U648" s="420"/>
      <c r="V648" s="420"/>
    </row>
    <row r="649" spans="2:22" s="419" customFormat="1" ht="13.2">
      <c r="B649" s="418"/>
      <c r="C649" s="418"/>
      <c r="L649" s="420"/>
      <c r="N649" s="420"/>
      <c r="O649" s="420"/>
      <c r="P649" s="420"/>
      <c r="Q649" s="420"/>
      <c r="R649" s="420"/>
      <c r="S649" s="420"/>
      <c r="T649" s="420"/>
      <c r="U649" s="420"/>
      <c r="V649" s="420"/>
    </row>
    <row r="650" spans="2:22" s="419" customFormat="1" ht="13.2">
      <c r="B650" s="418"/>
      <c r="C650" s="418"/>
      <c r="L650" s="420"/>
      <c r="N650" s="420"/>
      <c r="O650" s="420"/>
      <c r="P650" s="420"/>
      <c r="Q650" s="420"/>
      <c r="R650" s="420"/>
      <c r="S650" s="420"/>
      <c r="T650" s="420"/>
      <c r="U650" s="420"/>
      <c r="V650" s="420"/>
    </row>
    <row r="651" spans="2:22" s="419" customFormat="1" ht="13.2">
      <c r="B651" s="418"/>
      <c r="C651" s="418"/>
      <c r="L651" s="420"/>
      <c r="N651" s="420"/>
      <c r="O651" s="420"/>
      <c r="P651" s="420"/>
      <c r="Q651" s="420"/>
      <c r="R651" s="420"/>
      <c r="S651" s="420"/>
      <c r="T651" s="420"/>
      <c r="U651" s="420"/>
      <c r="V651" s="420"/>
    </row>
    <row r="652" spans="2:22" s="419" customFormat="1" ht="13.2">
      <c r="B652" s="418"/>
      <c r="C652" s="418"/>
      <c r="L652" s="420"/>
      <c r="N652" s="420"/>
      <c r="O652" s="420"/>
      <c r="P652" s="420"/>
      <c r="Q652" s="420"/>
      <c r="R652" s="420"/>
      <c r="S652" s="420"/>
      <c r="T652" s="420"/>
      <c r="U652" s="420"/>
      <c r="V652" s="420"/>
    </row>
    <row r="653" spans="2:22" s="419" customFormat="1" ht="13.2">
      <c r="B653" s="418"/>
      <c r="C653" s="418"/>
      <c r="L653" s="420"/>
      <c r="N653" s="420"/>
      <c r="O653" s="420"/>
      <c r="P653" s="420"/>
      <c r="Q653" s="420"/>
      <c r="R653" s="420"/>
      <c r="S653" s="420"/>
      <c r="T653" s="420"/>
      <c r="U653" s="420"/>
      <c r="V653" s="420"/>
    </row>
    <row r="654" spans="2:22" s="419" customFormat="1" ht="13.2">
      <c r="B654" s="418"/>
      <c r="C654" s="418"/>
      <c r="L654" s="420"/>
      <c r="N654" s="420"/>
      <c r="O654" s="420"/>
      <c r="P654" s="420"/>
      <c r="Q654" s="420"/>
      <c r="R654" s="420"/>
      <c r="S654" s="420"/>
      <c r="T654" s="420"/>
      <c r="U654" s="420"/>
      <c r="V654" s="420"/>
    </row>
    <row r="655" spans="2:22" s="419" customFormat="1" ht="13.2">
      <c r="B655" s="418"/>
      <c r="C655" s="418"/>
      <c r="L655" s="420"/>
      <c r="N655" s="420"/>
      <c r="O655" s="420"/>
      <c r="P655" s="420"/>
      <c r="Q655" s="420"/>
      <c r="R655" s="420"/>
      <c r="S655" s="420"/>
      <c r="T655" s="420"/>
      <c r="U655" s="420"/>
      <c r="V655" s="420"/>
    </row>
    <row r="656" spans="2:22" s="419" customFormat="1" ht="13.2">
      <c r="B656" s="418"/>
      <c r="C656" s="418"/>
      <c r="L656" s="420"/>
      <c r="N656" s="420"/>
      <c r="O656" s="420"/>
      <c r="P656" s="420"/>
      <c r="Q656" s="420"/>
      <c r="R656" s="420"/>
      <c r="S656" s="420"/>
      <c r="T656" s="420"/>
      <c r="U656" s="420"/>
      <c r="V656" s="420"/>
    </row>
    <row r="657" spans="2:22" s="419" customFormat="1" ht="13.2">
      <c r="B657" s="418"/>
      <c r="C657" s="418"/>
      <c r="L657" s="420"/>
      <c r="N657" s="420"/>
      <c r="O657" s="420"/>
      <c r="P657" s="420"/>
      <c r="Q657" s="420"/>
      <c r="R657" s="420"/>
      <c r="S657" s="420"/>
      <c r="T657" s="420"/>
      <c r="U657" s="420"/>
      <c r="V657" s="420"/>
    </row>
    <row r="658" spans="2:22" s="419" customFormat="1" ht="13.2">
      <c r="B658" s="418"/>
      <c r="C658" s="418"/>
      <c r="L658" s="420"/>
      <c r="N658" s="420"/>
      <c r="O658" s="420"/>
      <c r="P658" s="420"/>
      <c r="Q658" s="420"/>
      <c r="R658" s="420"/>
      <c r="S658" s="420"/>
      <c r="T658" s="420"/>
      <c r="U658" s="420"/>
      <c r="V658" s="420"/>
    </row>
    <row r="659" spans="2:22" s="419" customFormat="1" ht="13.2">
      <c r="B659" s="418"/>
      <c r="C659" s="418"/>
      <c r="L659" s="420"/>
      <c r="N659" s="420"/>
      <c r="O659" s="420"/>
      <c r="P659" s="420"/>
      <c r="Q659" s="420"/>
      <c r="R659" s="420"/>
      <c r="S659" s="420"/>
      <c r="T659" s="420"/>
      <c r="U659" s="420"/>
      <c r="V659" s="420"/>
    </row>
    <row r="660" spans="2:22" s="419" customFormat="1" ht="13.2">
      <c r="B660" s="418"/>
      <c r="C660" s="418"/>
      <c r="L660" s="420"/>
      <c r="N660" s="420"/>
      <c r="O660" s="420"/>
      <c r="P660" s="420"/>
      <c r="Q660" s="420"/>
      <c r="R660" s="420"/>
      <c r="S660" s="420"/>
      <c r="T660" s="420"/>
      <c r="U660" s="420"/>
      <c r="V660" s="420"/>
    </row>
    <row r="661" spans="2:22" s="419" customFormat="1" ht="13.2">
      <c r="B661" s="418"/>
      <c r="C661" s="418"/>
      <c r="L661" s="420"/>
      <c r="N661" s="420"/>
      <c r="O661" s="420"/>
      <c r="P661" s="420"/>
      <c r="Q661" s="420"/>
      <c r="R661" s="420"/>
      <c r="S661" s="420"/>
      <c r="T661" s="420"/>
      <c r="U661" s="420"/>
      <c r="V661" s="420"/>
    </row>
    <row r="662" spans="2:22" s="419" customFormat="1" ht="13.2">
      <c r="B662" s="418"/>
      <c r="C662" s="418"/>
      <c r="L662" s="420"/>
      <c r="N662" s="420"/>
      <c r="O662" s="420"/>
      <c r="P662" s="420"/>
      <c r="Q662" s="420"/>
      <c r="R662" s="420"/>
      <c r="S662" s="420"/>
      <c r="T662" s="420"/>
      <c r="U662" s="420"/>
      <c r="V662" s="420"/>
    </row>
    <row r="663" spans="2:22" s="419" customFormat="1" ht="13.2">
      <c r="B663" s="418"/>
      <c r="C663" s="418"/>
      <c r="L663" s="420"/>
      <c r="N663" s="420"/>
      <c r="O663" s="420"/>
      <c r="P663" s="420"/>
      <c r="Q663" s="420"/>
      <c r="R663" s="420"/>
      <c r="S663" s="420"/>
      <c r="T663" s="420"/>
      <c r="U663" s="420"/>
      <c r="V663" s="420"/>
    </row>
    <row r="664" spans="2:22" s="419" customFormat="1" ht="13.2">
      <c r="B664" s="418"/>
      <c r="C664" s="418"/>
      <c r="L664" s="420"/>
      <c r="N664" s="420"/>
      <c r="O664" s="420"/>
      <c r="P664" s="420"/>
      <c r="Q664" s="420"/>
      <c r="R664" s="420"/>
      <c r="S664" s="420"/>
      <c r="T664" s="420"/>
      <c r="U664" s="420"/>
      <c r="V664" s="420"/>
    </row>
    <row r="665" spans="2:22" s="419" customFormat="1" ht="13.2">
      <c r="B665" s="418"/>
      <c r="C665" s="418"/>
      <c r="L665" s="420"/>
      <c r="N665" s="420"/>
      <c r="O665" s="420"/>
      <c r="P665" s="420"/>
      <c r="Q665" s="420"/>
      <c r="R665" s="420"/>
      <c r="S665" s="420"/>
      <c r="T665" s="420"/>
      <c r="U665" s="420"/>
      <c r="V665" s="420"/>
    </row>
    <row r="666" spans="2:22" s="419" customFormat="1" ht="13.2">
      <c r="B666" s="418"/>
      <c r="C666" s="418"/>
      <c r="L666" s="420"/>
      <c r="N666" s="420"/>
      <c r="O666" s="420"/>
      <c r="P666" s="420"/>
      <c r="Q666" s="420"/>
      <c r="R666" s="420"/>
      <c r="S666" s="420"/>
      <c r="T666" s="420"/>
      <c r="U666" s="420"/>
      <c r="V666" s="420"/>
    </row>
    <row r="667" spans="2:22" s="419" customFormat="1" ht="13.2">
      <c r="B667" s="418"/>
      <c r="C667" s="418"/>
      <c r="L667" s="420"/>
      <c r="N667" s="420"/>
      <c r="O667" s="420"/>
      <c r="P667" s="420"/>
      <c r="Q667" s="420"/>
      <c r="R667" s="420"/>
      <c r="S667" s="420"/>
      <c r="T667" s="420"/>
      <c r="U667" s="420"/>
      <c r="V667" s="420"/>
    </row>
    <row r="668" spans="2:22" s="419" customFormat="1" ht="13.2">
      <c r="B668" s="418"/>
      <c r="C668" s="418"/>
      <c r="L668" s="420"/>
      <c r="N668" s="420"/>
      <c r="O668" s="420"/>
      <c r="P668" s="420"/>
      <c r="Q668" s="420"/>
      <c r="R668" s="420"/>
      <c r="S668" s="420"/>
      <c r="T668" s="420"/>
      <c r="U668" s="420"/>
      <c r="V668" s="420"/>
    </row>
    <row r="669" spans="2:22" s="419" customFormat="1" ht="13.2">
      <c r="B669" s="418"/>
      <c r="C669" s="418"/>
      <c r="L669" s="420"/>
      <c r="N669" s="420"/>
      <c r="O669" s="420"/>
      <c r="P669" s="420"/>
      <c r="Q669" s="420"/>
      <c r="R669" s="420"/>
      <c r="S669" s="420"/>
      <c r="T669" s="420"/>
      <c r="U669" s="420"/>
      <c r="V669" s="420"/>
    </row>
    <row r="670" spans="2:22" s="419" customFormat="1" ht="13.2">
      <c r="B670" s="418"/>
      <c r="C670" s="418"/>
      <c r="L670" s="420"/>
      <c r="N670" s="420"/>
      <c r="O670" s="420"/>
      <c r="P670" s="420"/>
      <c r="Q670" s="420"/>
      <c r="R670" s="420"/>
      <c r="S670" s="420"/>
      <c r="T670" s="420"/>
      <c r="U670" s="420"/>
      <c r="V670" s="420"/>
    </row>
    <row r="671" spans="2:22" s="419" customFormat="1" ht="13.2">
      <c r="B671" s="418"/>
      <c r="C671" s="418"/>
      <c r="L671" s="420"/>
      <c r="N671" s="420"/>
      <c r="O671" s="420"/>
      <c r="P671" s="420"/>
      <c r="Q671" s="420"/>
      <c r="R671" s="420"/>
      <c r="S671" s="420"/>
      <c r="T671" s="420"/>
      <c r="U671" s="420"/>
      <c r="V671" s="420"/>
    </row>
    <row r="672" spans="2:22" s="419" customFormat="1" ht="13.2">
      <c r="B672" s="418"/>
      <c r="C672" s="418"/>
      <c r="L672" s="420"/>
      <c r="N672" s="420"/>
      <c r="O672" s="420"/>
      <c r="P672" s="420"/>
      <c r="Q672" s="420"/>
      <c r="R672" s="420"/>
      <c r="S672" s="420"/>
      <c r="T672" s="420"/>
      <c r="U672" s="420"/>
      <c r="V672" s="420"/>
    </row>
    <row r="673" spans="2:22" s="419" customFormat="1" ht="13.2">
      <c r="B673" s="418"/>
      <c r="C673" s="418"/>
      <c r="L673" s="420"/>
      <c r="N673" s="420"/>
      <c r="O673" s="420"/>
      <c r="P673" s="420"/>
      <c r="Q673" s="420"/>
      <c r="R673" s="420"/>
      <c r="S673" s="420"/>
      <c r="T673" s="420"/>
      <c r="U673" s="420"/>
      <c r="V673" s="420"/>
    </row>
    <row r="674" spans="2:22" s="419" customFormat="1" ht="13.2">
      <c r="B674" s="418"/>
      <c r="C674" s="418"/>
      <c r="L674" s="420"/>
      <c r="N674" s="420"/>
      <c r="O674" s="420"/>
      <c r="P674" s="420"/>
      <c r="Q674" s="420"/>
      <c r="R674" s="420"/>
      <c r="S674" s="420"/>
      <c r="T674" s="420"/>
      <c r="U674" s="420"/>
      <c r="V674" s="420"/>
    </row>
    <row r="675" spans="2:22" s="419" customFormat="1" ht="13.2">
      <c r="B675" s="418"/>
      <c r="C675" s="418"/>
      <c r="L675" s="420"/>
      <c r="N675" s="420"/>
      <c r="O675" s="420"/>
      <c r="P675" s="420"/>
      <c r="Q675" s="420"/>
      <c r="R675" s="420"/>
      <c r="S675" s="420"/>
      <c r="T675" s="420"/>
      <c r="U675" s="420"/>
      <c r="V675" s="420"/>
    </row>
    <row r="676" spans="2:22" s="419" customFormat="1" ht="13.2">
      <c r="B676" s="418"/>
      <c r="C676" s="418"/>
      <c r="L676" s="420"/>
      <c r="N676" s="420"/>
      <c r="O676" s="420"/>
      <c r="P676" s="420"/>
      <c r="Q676" s="420"/>
      <c r="R676" s="420"/>
      <c r="S676" s="420"/>
      <c r="T676" s="420"/>
      <c r="U676" s="420"/>
      <c r="V676" s="420"/>
    </row>
    <row r="677" spans="2:22" s="419" customFormat="1" ht="13.2">
      <c r="B677" s="418"/>
      <c r="C677" s="418"/>
      <c r="L677" s="420"/>
      <c r="N677" s="420"/>
      <c r="O677" s="420"/>
      <c r="P677" s="420"/>
      <c r="Q677" s="420"/>
      <c r="R677" s="420"/>
      <c r="S677" s="420"/>
      <c r="T677" s="420"/>
      <c r="U677" s="420"/>
      <c r="V677" s="420"/>
    </row>
    <row r="678" spans="2:22" s="419" customFormat="1" ht="13.2">
      <c r="B678" s="418"/>
      <c r="C678" s="418"/>
      <c r="L678" s="420"/>
      <c r="N678" s="420"/>
      <c r="O678" s="420"/>
      <c r="P678" s="420"/>
      <c r="Q678" s="420"/>
      <c r="R678" s="420"/>
      <c r="S678" s="420"/>
      <c r="T678" s="420"/>
      <c r="U678" s="420"/>
      <c r="V678" s="420"/>
    </row>
    <row r="679" spans="2:22" s="419" customFormat="1" ht="13.2">
      <c r="B679" s="418"/>
      <c r="C679" s="418"/>
      <c r="L679" s="420"/>
      <c r="N679" s="420"/>
      <c r="O679" s="420"/>
      <c r="P679" s="420"/>
      <c r="Q679" s="420"/>
      <c r="R679" s="420"/>
      <c r="S679" s="420"/>
      <c r="T679" s="420"/>
      <c r="U679" s="420"/>
      <c r="V679" s="420"/>
    </row>
    <row r="680" spans="2:22" s="419" customFormat="1" ht="13.2">
      <c r="B680" s="418"/>
      <c r="C680" s="418"/>
      <c r="L680" s="420"/>
      <c r="N680" s="420"/>
      <c r="O680" s="420"/>
      <c r="P680" s="420"/>
      <c r="Q680" s="420"/>
      <c r="R680" s="420"/>
      <c r="S680" s="420"/>
      <c r="T680" s="420"/>
      <c r="U680" s="420"/>
      <c r="V680" s="420"/>
    </row>
    <row r="681" spans="2:22" s="419" customFormat="1" ht="13.2">
      <c r="B681" s="418"/>
      <c r="C681" s="418"/>
      <c r="L681" s="420"/>
      <c r="N681" s="420"/>
      <c r="O681" s="420"/>
      <c r="P681" s="420"/>
      <c r="Q681" s="420"/>
      <c r="R681" s="420"/>
      <c r="S681" s="420"/>
      <c r="T681" s="420"/>
      <c r="U681" s="420"/>
      <c r="V681" s="420"/>
    </row>
    <row r="682" spans="2:22" s="419" customFormat="1" ht="13.2">
      <c r="B682" s="418"/>
      <c r="C682" s="418"/>
      <c r="L682" s="420"/>
      <c r="N682" s="420"/>
      <c r="O682" s="420"/>
      <c r="P682" s="420"/>
      <c r="Q682" s="420"/>
      <c r="R682" s="420"/>
      <c r="S682" s="420"/>
      <c r="T682" s="420"/>
      <c r="U682" s="420"/>
      <c r="V682" s="420"/>
    </row>
    <row r="683" spans="2:22" s="419" customFormat="1" ht="13.2">
      <c r="B683" s="418"/>
      <c r="C683" s="418"/>
      <c r="L683" s="420"/>
      <c r="N683" s="420"/>
      <c r="O683" s="420"/>
      <c r="P683" s="420"/>
      <c r="Q683" s="420"/>
      <c r="R683" s="420"/>
      <c r="S683" s="420"/>
      <c r="T683" s="420"/>
      <c r="U683" s="420"/>
      <c r="V683" s="420"/>
    </row>
    <row r="684" spans="2:22" s="419" customFormat="1" ht="13.2">
      <c r="B684" s="418"/>
      <c r="C684" s="418"/>
      <c r="L684" s="420"/>
      <c r="N684" s="420"/>
      <c r="O684" s="420"/>
      <c r="P684" s="420"/>
      <c r="Q684" s="420"/>
      <c r="R684" s="420"/>
      <c r="S684" s="420"/>
      <c r="T684" s="420"/>
      <c r="U684" s="420"/>
      <c r="V684" s="420"/>
    </row>
    <row r="685" spans="2:22" s="419" customFormat="1" ht="13.2">
      <c r="B685" s="418"/>
      <c r="C685" s="418"/>
      <c r="L685" s="420"/>
      <c r="N685" s="420"/>
      <c r="O685" s="420"/>
      <c r="P685" s="420"/>
      <c r="Q685" s="420"/>
      <c r="R685" s="420"/>
      <c r="S685" s="420"/>
      <c r="T685" s="420"/>
      <c r="U685" s="420"/>
      <c r="V685" s="420"/>
    </row>
    <row r="686" spans="2:22" s="419" customFormat="1" ht="13.2">
      <c r="B686" s="418"/>
      <c r="C686" s="418"/>
      <c r="L686" s="420"/>
      <c r="N686" s="420"/>
      <c r="O686" s="420"/>
      <c r="P686" s="420"/>
      <c r="Q686" s="420"/>
      <c r="R686" s="420"/>
      <c r="S686" s="420"/>
      <c r="T686" s="420"/>
      <c r="U686" s="420"/>
      <c r="V686" s="420"/>
    </row>
    <row r="687" spans="2:22" s="419" customFormat="1" ht="13.2">
      <c r="B687" s="418"/>
      <c r="C687" s="418"/>
      <c r="L687" s="420"/>
      <c r="N687" s="420"/>
      <c r="O687" s="420"/>
      <c r="P687" s="420"/>
      <c r="Q687" s="420"/>
      <c r="R687" s="420"/>
      <c r="S687" s="420"/>
      <c r="T687" s="420"/>
      <c r="U687" s="420"/>
      <c r="V687" s="420"/>
    </row>
    <row r="688" spans="2:22" s="419" customFormat="1" ht="13.2">
      <c r="B688" s="418"/>
      <c r="C688" s="418"/>
      <c r="L688" s="420"/>
      <c r="N688" s="420"/>
      <c r="O688" s="420"/>
      <c r="P688" s="420"/>
      <c r="Q688" s="420"/>
      <c r="R688" s="420"/>
      <c r="S688" s="420"/>
      <c r="T688" s="420"/>
      <c r="U688" s="420"/>
      <c r="V688" s="420"/>
    </row>
    <row r="689" spans="2:22" s="419" customFormat="1" ht="13.2">
      <c r="B689" s="418"/>
      <c r="C689" s="418"/>
      <c r="L689" s="420"/>
      <c r="N689" s="420"/>
      <c r="O689" s="420"/>
      <c r="P689" s="420"/>
      <c r="Q689" s="420"/>
      <c r="R689" s="420"/>
      <c r="S689" s="420"/>
      <c r="T689" s="420"/>
      <c r="U689" s="420"/>
      <c r="V689" s="420"/>
    </row>
    <row r="690" spans="2:22" s="419" customFormat="1" ht="13.2">
      <c r="B690" s="418"/>
      <c r="C690" s="418"/>
      <c r="L690" s="420"/>
      <c r="N690" s="420"/>
      <c r="O690" s="420"/>
      <c r="P690" s="420"/>
      <c r="Q690" s="420"/>
      <c r="R690" s="420"/>
      <c r="S690" s="420"/>
      <c r="T690" s="420"/>
      <c r="U690" s="420"/>
      <c r="V690" s="420"/>
    </row>
    <row r="691" spans="2:22" s="419" customFormat="1" ht="13.2">
      <c r="B691" s="418"/>
      <c r="C691" s="418"/>
      <c r="L691" s="420"/>
      <c r="N691" s="420"/>
      <c r="O691" s="420"/>
      <c r="P691" s="420"/>
      <c r="Q691" s="420"/>
      <c r="R691" s="420"/>
      <c r="S691" s="420"/>
      <c r="T691" s="420"/>
      <c r="U691" s="420"/>
      <c r="V691" s="420"/>
    </row>
    <row r="692" spans="2:22" s="419" customFormat="1" ht="13.2">
      <c r="B692" s="418"/>
      <c r="C692" s="418"/>
      <c r="L692" s="420"/>
      <c r="N692" s="420"/>
      <c r="O692" s="420"/>
      <c r="P692" s="420"/>
      <c r="Q692" s="420"/>
      <c r="R692" s="420"/>
      <c r="S692" s="420"/>
      <c r="T692" s="420"/>
      <c r="U692" s="420"/>
      <c r="V692" s="420"/>
    </row>
    <row r="693" spans="2:22" s="419" customFormat="1" ht="13.2">
      <c r="B693" s="418"/>
      <c r="C693" s="418"/>
      <c r="L693" s="420"/>
      <c r="N693" s="420"/>
      <c r="O693" s="420"/>
      <c r="P693" s="420"/>
      <c r="Q693" s="420"/>
      <c r="R693" s="420"/>
      <c r="S693" s="420"/>
      <c r="T693" s="420"/>
      <c r="U693" s="420"/>
      <c r="V693" s="420"/>
    </row>
    <row r="694" spans="2:22" s="419" customFormat="1" ht="13.2">
      <c r="B694" s="418"/>
      <c r="C694" s="418"/>
      <c r="L694" s="420"/>
      <c r="N694" s="420"/>
      <c r="O694" s="420"/>
      <c r="P694" s="420"/>
      <c r="Q694" s="420"/>
      <c r="R694" s="420"/>
      <c r="S694" s="420"/>
      <c r="T694" s="420"/>
      <c r="U694" s="420"/>
      <c r="V694" s="420"/>
    </row>
    <row r="695" spans="2:22" s="419" customFormat="1" ht="13.2">
      <c r="B695" s="418"/>
      <c r="C695" s="418"/>
      <c r="L695" s="420"/>
      <c r="N695" s="420"/>
      <c r="O695" s="420"/>
      <c r="P695" s="420"/>
      <c r="Q695" s="420"/>
      <c r="R695" s="420"/>
      <c r="S695" s="420"/>
      <c r="T695" s="420"/>
      <c r="U695" s="420"/>
      <c r="V695" s="420"/>
    </row>
    <row r="696" spans="2:22" s="419" customFormat="1" ht="13.2">
      <c r="B696" s="418"/>
      <c r="C696" s="418"/>
      <c r="L696" s="420"/>
      <c r="N696" s="420"/>
      <c r="O696" s="420"/>
      <c r="P696" s="420"/>
      <c r="Q696" s="420"/>
      <c r="R696" s="420"/>
      <c r="S696" s="420"/>
      <c r="T696" s="420"/>
      <c r="U696" s="420"/>
      <c r="V696" s="420"/>
    </row>
    <row r="697" spans="2:22" s="419" customFormat="1" ht="13.2">
      <c r="B697" s="418"/>
      <c r="C697" s="418"/>
      <c r="L697" s="420"/>
      <c r="N697" s="420"/>
      <c r="O697" s="420"/>
      <c r="P697" s="420"/>
      <c r="Q697" s="420"/>
      <c r="R697" s="420"/>
      <c r="S697" s="420"/>
      <c r="T697" s="420"/>
      <c r="U697" s="420"/>
      <c r="V697" s="420"/>
    </row>
    <row r="698" spans="2:22" s="419" customFormat="1" ht="13.2">
      <c r="B698" s="418"/>
      <c r="C698" s="418"/>
      <c r="L698" s="420"/>
      <c r="N698" s="420"/>
      <c r="O698" s="420"/>
      <c r="P698" s="420"/>
      <c r="Q698" s="420"/>
      <c r="R698" s="420"/>
      <c r="S698" s="420"/>
      <c r="T698" s="420"/>
      <c r="U698" s="420"/>
      <c r="V698" s="420"/>
    </row>
    <row r="699" spans="2:22" s="419" customFormat="1" ht="13.2">
      <c r="B699" s="418"/>
      <c r="C699" s="418"/>
      <c r="L699" s="420"/>
      <c r="N699" s="420"/>
      <c r="O699" s="420"/>
      <c r="P699" s="420"/>
      <c r="Q699" s="420"/>
      <c r="R699" s="420"/>
      <c r="S699" s="420"/>
      <c r="T699" s="420"/>
      <c r="U699" s="420"/>
      <c r="V699" s="420"/>
    </row>
    <row r="700" spans="2:22" s="419" customFormat="1" ht="13.2">
      <c r="B700" s="418"/>
      <c r="C700" s="418"/>
      <c r="L700" s="420"/>
      <c r="N700" s="420"/>
      <c r="O700" s="420"/>
      <c r="P700" s="420"/>
      <c r="Q700" s="420"/>
      <c r="R700" s="420"/>
      <c r="S700" s="420"/>
      <c r="T700" s="420"/>
      <c r="U700" s="420"/>
      <c r="V700" s="420"/>
    </row>
    <row r="701" spans="2:22" s="419" customFormat="1" ht="13.2">
      <c r="B701" s="418"/>
      <c r="C701" s="418"/>
      <c r="L701" s="420"/>
      <c r="N701" s="420"/>
      <c r="O701" s="420"/>
      <c r="P701" s="420"/>
      <c r="Q701" s="420"/>
      <c r="R701" s="420"/>
      <c r="S701" s="420"/>
      <c r="T701" s="420"/>
      <c r="U701" s="420"/>
      <c r="V701" s="420"/>
    </row>
    <row r="702" spans="2:22" s="419" customFormat="1" ht="13.2">
      <c r="B702" s="418"/>
      <c r="C702" s="418"/>
      <c r="L702" s="420"/>
      <c r="N702" s="420"/>
      <c r="O702" s="420"/>
      <c r="P702" s="420"/>
      <c r="Q702" s="420"/>
      <c r="R702" s="420"/>
      <c r="S702" s="420"/>
      <c r="T702" s="420"/>
      <c r="U702" s="420"/>
      <c r="V702" s="420"/>
    </row>
    <row r="703" spans="2:22" s="419" customFormat="1" ht="13.2">
      <c r="B703" s="418"/>
      <c r="C703" s="418"/>
      <c r="L703" s="420"/>
      <c r="N703" s="420"/>
      <c r="O703" s="420"/>
      <c r="P703" s="420"/>
      <c r="Q703" s="420"/>
      <c r="R703" s="420"/>
      <c r="S703" s="420"/>
      <c r="T703" s="420"/>
      <c r="U703" s="420"/>
      <c r="V703" s="420"/>
    </row>
    <row r="704" spans="2:22" s="419" customFormat="1" ht="13.2">
      <c r="B704" s="418"/>
      <c r="C704" s="418"/>
      <c r="L704" s="420"/>
      <c r="N704" s="420"/>
      <c r="O704" s="420"/>
      <c r="P704" s="420"/>
      <c r="Q704" s="420"/>
      <c r="R704" s="420"/>
      <c r="S704" s="420"/>
      <c r="T704" s="420"/>
      <c r="U704" s="420"/>
      <c r="V704" s="420"/>
    </row>
    <row r="705" spans="2:22" s="419" customFormat="1" ht="13.2">
      <c r="B705" s="418"/>
      <c r="C705" s="418"/>
      <c r="L705" s="420"/>
      <c r="N705" s="420"/>
      <c r="O705" s="420"/>
      <c r="P705" s="420"/>
      <c r="Q705" s="420"/>
      <c r="R705" s="420"/>
      <c r="S705" s="420"/>
      <c r="T705" s="420"/>
      <c r="U705" s="420"/>
      <c r="V705" s="420"/>
    </row>
    <row r="706" spans="2:22" s="419" customFormat="1" ht="13.2">
      <c r="B706" s="418"/>
      <c r="C706" s="418"/>
      <c r="L706" s="420"/>
      <c r="N706" s="420"/>
      <c r="O706" s="420"/>
      <c r="P706" s="420"/>
      <c r="Q706" s="420"/>
      <c r="R706" s="420"/>
      <c r="S706" s="420"/>
      <c r="T706" s="420"/>
      <c r="U706" s="420"/>
      <c r="V706" s="420"/>
    </row>
    <row r="707" spans="2:22" s="419" customFormat="1" ht="13.2">
      <c r="B707" s="418"/>
      <c r="C707" s="418"/>
      <c r="L707" s="420"/>
      <c r="N707" s="420"/>
      <c r="O707" s="420"/>
      <c r="P707" s="420"/>
      <c r="Q707" s="420"/>
      <c r="R707" s="420"/>
      <c r="S707" s="420"/>
      <c r="T707" s="420"/>
      <c r="U707" s="420"/>
      <c r="V707" s="420"/>
    </row>
    <row r="708" spans="2:22" s="419" customFormat="1" ht="13.2">
      <c r="B708" s="418"/>
      <c r="C708" s="418"/>
      <c r="L708" s="420"/>
      <c r="N708" s="420"/>
      <c r="O708" s="420"/>
      <c r="P708" s="420"/>
      <c r="Q708" s="420"/>
      <c r="R708" s="420"/>
      <c r="S708" s="420"/>
      <c r="T708" s="420"/>
      <c r="U708" s="420"/>
      <c r="V708" s="420"/>
    </row>
    <row r="709" spans="2:22" s="419" customFormat="1" ht="13.2">
      <c r="B709" s="418"/>
      <c r="C709" s="418"/>
      <c r="L709" s="420"/>
      <c r="N709" s="420"/>
      <c r="O709" s="420"/>
      <c r="P709" s="420"/>
      <c r="Q709" s="420"/>
      <c r="R709" s="420"/>
      <c r="S709" s="420"/>
      <c r="T709" s="420"/>
      <c r="U709" s="420"/>
      <c r="V709" s="420"/>
    </row>
    <row r="710" spans="2:22" s="419" customFormat="1" ht="13.2">
      <c r="B710" s="418"/>
      <c r="C710" s="418"/>
      <c r="L710" s="420"/>
      <c r="N710" s="420"/>
      <c r="O710" s="420"/>
      <c r="P710" s="420"/>
      <c r="Q710" s="420"/>
      <c r="R710" s="420"/>
      <c r="S710" s="420"/>
      <c r="T710" s="420"/>
      <c r="U710" s="420"/>
      <c r="V710" s="420"/>
    </row>
    <row r="711" spans="2:22" s="419" customFormat="1" ht="13.2">
      <c r="B711" s="418"/>
      <c r="C711" s="418"/>
      <c r="L711" s="420"/>
      <c r="N711" s="420"/>
      <c r="O711" s="420"/>
      <c r="P711" s="420"/>
      <c r="Q711" s="420"/>
      <c r="R711" s="420"/>
      <c r="S711" s="420"/>
      <c r="T711" s="420"/>
      <c r="U711" s="420"/>
      <c r="V711" s="420"/>
    </row>
    <row r="712" spans="2:22" s="419" customFormat="1" ht="13.2">
      <c r="B712" s="418"/>
      <c r="C712" s="418"/>
      <c r="L712" s="420"/>
      <c r="N712" s="420"/>
      <c r="O712" s="420"/>
      <c r="P712" s="420"/>
      <c r="Q712" s="420"/>
      <c r="R712" s="420"/>
      <c r="S712" s="420"/>
      <c r="T712" s="420"/>
      <c r="U712" s="420"/>
      <c r="V712" s="420"/>
    </row>
    <row r="713" spans="2:22" s="419" customFormat="1" ht="13.2">
      <c r="B713" s="418"/>
      <c r="C713" s="418"/>
      <c r="L713" s="420"/>
      <c r="N713" s="420"/>
      <c r="O713" s="420"/>
      <c r="P713" s="420"/>
      <c r="Q713" s="420"/>
      <c r="R713" s="420"/>
      <c r="S713" s="420"/>
      <c r="T713" s="420"/>
      <c r="U713" s="420"/>
      <c r="V713" s="420"/>
    </row>
    <row r="714" spans="2:22" s="419" customFormat="1" ht="13.2">
      <c r="B714" s="418"/>
      <c r="C714" s="418"/>
      <c r="L714" s="420"/>
      <c r="N714" s="420"/>
      <c r="O714" s="420"/>
      <c r="P714" s="420"/>
      <c r="Q714" s="420"/>
      <c r="R714" s="420"/>
      <c r="S714" s="420"/>
      <c r="T714" s="420"/>
      <c r="U714" s="420"/>
      <c r="V714" s="420"/>
    </row>
    <row r="715" spans="2:22" s="419" customFormat="1" ht="13.2">
      <c r="B715" s="418"/>
      <c r="C715" s="418"/>
      <c r="L715" s="420"/>
      <c r="N715" s="420"/>
      <c r="O715" s="420"/>
      <c r="P715" s="420"/>
      <c r="Q715" s="420"/>
      <c r="R715" s="420"/>
      <c r="S715" s="420"/>
      <c r="T715" s="420"/>
      <c r="U715" s="420"/>
      <c r="V715" s="420"/>
    </row>
    <row r="716" spans="2:22" s="419" customFormat="1" ht="13.2">
      <c r="B716" s="418"/>
      <c r="C716" s="418"/>
      <c r="L716" s="420"/>
      <c r="N716" s="420"/>
      <c r="O716" s="420"/>
      <c r="P716" s="420"/>
      <c r="Q716" s="420"/>
      <c r="R716" s="420"/>
      <c r="S716" s="420"/>
      <c r="T716" s="420"/>
      <c r="U716" s="420"/>
      <c r="V716" s="420"/>
    </row>
    <row r="717" spans="2:22" s="419" customFormat="1" ht="13.2">
      <c r="B717" s="418"/>
      <c r="C717" s="418"/>
      <c r="L717" s="420"/>
      <c r="N717" s="420"/>
      <c r="O717" s="420"/>
      <c r="P717" s="420"/>
      <c r="Q717" s="420"/>
      <c r="R717" s="420"/>
      <c r="S717" s="420"/>
      <c r="T717" s="420"/>
      <c r="U717" s="420"/>
      <c r="V717" s="420"/>
    </row>
    <row r="718" spans="2:22" s="419" customFormat="1" ht="13.2">
      <c r="B718" s="418"/>
      <c r="C718" s="418"/>
      <c r="L718" s="420"/>
      <c r="N718" s="420"/>
      <c r="O718" s="420"/>
      <c r="P718" s="420"/>
      <c r="Q718" s="420"/>
      <c r="R718" s="420"/>
      <c r="S718" s="420"/>
      <c r="T718" s="420"/>
      <c r="U718" s="420"/>
      <c r="V718" s="420"/>
    </row>
    <row r="719" spans="2:22" s="419" customFormat="1" ht="13.2">
      <c r="B719" s="418"/>
      <c r="C719" s="418"/>
      <c r="L719" s="420"/>
      <c r="N719" s="420"/>
      <c r="O719" s="420"/>
      <c r="P719" s="420"/>
      <c r="Q719" s="420"/>
      <c r="R719" s="420"/>
      <c r="S719" s="420"/>
      <c r="T719" s="420"/>
      <c r="U719" s="420"/>
      <c r="V719" s="420"/>
    </row>
    <row r="720" spans="2:22" s="419" customFormat="1" ht="13.2">
      <c r="B720" s="418"/>
      <c r="C720" s="418"/>
      <c r="L720" s="420"/>
      <c r="N720" s="420"/>
      <c r="O720" s="420"/>
      <c r="P720" s="420"/>
      <c r="Q720" s="420"/>
      <c r="R720" s="420"/>
      <c r="S720" s="420"/>
      <c r="T720" s="420"/>
      <c r="U720" s="420"/>
      <c r="V720" s="420"/>
    </row>
    <row r="721" spans="2:22" s="419" customFormat="1" ht="13.2">
      <c r="B721" s="418"/>
      <c r="C721" s="418"/>
      <c r="L721" s="420"/>
      <c r="N721" s="420"/>
      <c r="O721" s="420"/>
      <c r="P721" s="420"/>
      <c r="Q721" s="420"/>
      <c r="R721" s="420"/>
      <c r="S721" s="420"/>
      <c r="T721" s="420"/>
      <c r="U721" s="420"/>
      <c r="V721" s="420"/>
    </row>
    <row r="722" spans="2:22" s="419" customFormat="1" ht="13.2">
      <c r="B722" s="418"/>
      <c r="C722" s="418"/>
      <c r="L722" s="420"/>
      <c r="N722" s="420"/>
      <c r="O722" s="420"/>
      <c r="P722" s="420"/>
      <c r="Q722" s="420"/>
      <c r="R722" s="420"/>
      <c r="S722" s="420"/>
      <c r="T722" s="420"/>
      <c r="U722" s="420"/>
      <c r="V722" s="420"/>
    </row>
    <row r="723" spans="2:22" s="419" customFormat="1" ht="13.2">
      <c r="B723" s="418"/>
      <c r="C723" s="418"/>
      <c r="L723" s="420"/>
      <c r="N723" s="420"/>
      <c r="O723" s="420"/>
      <c r="P723" s="420"/>
      <c r="Q723" s="420"/>
      <c r="R723" s="420"/>
      <c r="S723" s="420"/>
      <c r="T723" s="420"/>
      <c r="U723" s="420"/>
      <c r="V723" s="420"/>
    </row>
    <row r="724" spans="2:22" s="419" customFormat="1" ht="13.2">
      <c r="B724" s="418"/>
      <c r="C724" s="418"/>
      <c r="L724" s="420"/>
      <c r="N724" s="420"/>
      <c r="O724" s="420"/>
      <c r="P724" s="420"/>
      <c r="Q724" s="420"/>
      <c r="R724" s="420"/>
      <c r="S724" s="420"/>
      <c r="T724" s="420"/>
      <c r="U724" s="420"/>
      <c r="V724" s="420"/>
    </row>
    <row r="725" spans="2:22" s="419" customFormat="1" ht="13.2">
      <c r="B725" s="418"/>
      <c r="C725" s="418"/>
      <c r="L725" s="420"/>
      <c r="N725" s="420"/>
      <c r="O725" s="420"/>
      <c r="P725" s="420"/>
      <c r="Q725" s="420"/>
      <c r="R725" s="420"/>
      <c r="S725" s="420"/>
      <c r="T725" s="420"/>
      <c r="U725" s="420"/>
      <c r="V725" s="420"/>
    </row>
    <row r="726" spans="2:22" s="419" customFormat="1" ht="13.2">
      <c r="B726" s="418"/>
      <c r="C726" s="418"/>
      <c r="L726" s="420"/>
      <c r="N726" s="420"/>
      <c r="O726" s="420"/>
      <c r="P726" s="420"/>
      <c r="Q726" s="420"/>
      <c r="R726" s="420"/>
      <c r="S726" s="420"/>
      <c r="T726" s="420"/>
      <c r="U726" s="420"/>
      <c r="V726" s="420"/>
    </row>
    <row r="727" spans="2:22" s="419" customFormat="1" ht="13.2">
      <c r="B727" s="418"/>
      <c r="C727" s="418"/>
      <c r="L727" s="420"/>
      <c r="N727" s="420"/>
      <c r="O727" s="420"/>
      <c r="P727" s="420"/>
      <c r="Q727" s="420"/>
      <c r="R727" s="420"/>
      <c r="S727" s="420"/>
      <c r="T727" s="420"/>
      <c r="U727" s="420"/>
      <c r="V727" s="420"/>
    </row>
    <row r="728" spans="2:22" s="419" customFormat="1" ht="13.2">
      <c r="B728" s="418"/>
      <c r="C728" s="418"/>
      <c r="L728" s="420"/>
      <c r="N728" s="420"/>
      <c r="O728" s="420"/>
      <c r="P728" s="420"/>
      <c r="Q728" s="420"/>
      <c r="R728" s="420"/>
      <c r="S728" s="420"/>
      <c r="T728" s="420"/>
      <c r="U728" s="420"/>
      <c r="V728" s="420"/>
    </row>
    <row r="729" spans="2:22" s="419" customFormat="1" ht="13.2">
      <c r="B729" s="418"/>
      <c r="C729" s="418"/>
      <c r="L729" s="420"/>
      <c r="N729" s="420"/>
      <c r="O729" s="420"/>
      <c r="P729" s="420"/>
      <c r="Q729" s="420"/>
      <c r="R729" s="420"/>
      <c r="S729" s="420"/>
      <c r="T729" s="420"/>
      <c r="U729" s="420"/>
      <c r="V729" s="420"/>
    </row>
    <row r="730" spans="2:22" s="419" customFormat="1" ht="13.2">
      <c r="B730" s="418"/>
      <c r="C730" s="418"/>
      <c r="L730" s="420"/>
      <c r="N730" s="420"/>
      <c r="O730" s="420"/>
      <c r="P730" s="420"/>
      <c r="Q730" s="420"/>
      <c r="R730" s="420"/>
      <c r="S730" s="420"/>
      <c r="T730" s="420"/>
      <c r="U730" s="420"/>
      <c r="V730" s="420"/>
    </row>
    <row r="731" spans="2:22" s="419" customFormat="1" ht="13.2">
      <c r="B731" s="418"/>
      <c r="C731" s="418"/>
      <c r="L731" s="420"/>
      <c r="N731" s="420"/>
      <c r="O731" s="420"/>
      <c r="P731" s="420"/>
      <c r="Q731" s="420"/>
      <c r="R731" s="420"/>
      <c r="S731" s="420"/>
      <c r="T731" s="420"/>
      <c r="U731" s="420"/>
      <c r="V731" s="420"/>
    </row>
    <row r="732" spans="2:22" s="419" customFormat="1" ht="13.2">
      <c r="B732" s="418"/>
      <c r="C732" s="418"/>
      <c r="L732" s="420"/>
      <c r="N732" s="420"/>
      <c r="O732" s="420"/>
      <c r="P732" s="420"/>
      <c r="Q732" s="420"/>
      <c r="R732" s="420"/>
      <c r="S732" s="420"/>
      <c r="T732" s="420"/>
      <c r="U732" s="420"/>
      <c r="V732" s="420"/>
    </row>
    <row r="733" spans="2:22" s="419" customFormat="1" ht="13.2">
      <c r="B733" s="418"/>
      <c r="C733" s="418"/>
      <c r="L733" s="420"/>
      <c r="N733" s="420"/>
      <c r="O733" s="420"/>
      <c r="P733" s="420"/>
      <c r="Q733" s="420"/>
      <c r="R733" s="420"/>
      <c r="S733" s="420"/>
      <c r="T733" s="420"/>
      <c r="U733" s="420"/>
      <c r="V733" s="420"/>
    </row>
    <row r="734" spans="2:22" s="419" customFormat="1" ht="13.2">
      <c r="B734" s="418"/>
      <c r="C734" s="418"/>
      <c r="L734" s="420"/>
      <c r="N734" s="420"/>
      <c r="O734" s="420"/>
      <c r="P734" s="420"/>
      <c r="Q734" s="420"/>
      <c r="R734" s="420"/>
      <c r="S734" s="420"/>
      <c r="T734" s="420"/>
      <c r="U734" s="420"/>
      <c r="V734" s="420"/>
    </row>
    <row r="735" spans="2:22" s="419" customFormat="1" ht="13.2">
      <c r="B735" s="418"/>
      <c r="C735" s="418"/>
      <c r="L735" s="420"/>
      <c r="N735" s="420"/>
      <c r="O735" s="420"/>
      <c r="P735" s="420"/>
      <c r="Q735" s="420"/>
      <c r="R735" s="420"/>
      <c r="S735" s="420"/>
      <c r="T735" s="420"/>
      <c r="U735" s="420"/>
      <c r="V735" s="420"/>
    </row>
    <row r="736" spans="2:22" s="419" customFormat="1" ht="13.2">
      <c r="B736" s="418"/>
      <c r="C736" s="418"/>
      <c r="L736" s="420"/>
      <c r="N736" s="420"/>
      <c r="O736" s="420"/>
      <c r="P736" s="420"/>
      <c r="Q736" s="420"/>
      <c r="R736" s="420"/>
      <c r="S736" s="420"/>
      <c r="T736" s="420"/>
      <c r="U736" s="420"/>
      <c r="V736" s="420"/>
    </row>
    <row r="737" spans="2:22" s="419" customFormat="1" ht="13.2">
      <c r="B737" s="418"/>
      <c r="C737" s="418"/>
      <c r="L737" s="420"/>
      <c r="N737" s="420"/>
      <c r="O737" s="420"/>
      <c r="P737" s="420"/>
      <c r="Q737" s="420"/>
      <c r="R737" s="420"/>
      <c r="S737" s="420"/>
      <c r="T737" s="420"/>
      <c r="U737" s="420"/>
      <c r="V737" s="420"/>
    </row>
    <row r="738" spans="2:22" s="419" customFormat="1" ht="13.2">
      <c r="B738" s="418"/>
      <c r="C738" s="418"/>
      <c r="L738" s="420"/>
      <c r="N738" s="420"/>
      <c r="O738" s="420"/>
      <c r="P738" s="420"/>
      <c r="Q738" s="420"/>
      <c r="R738" s="420"/>
      <c r="S738" s="420"/>
      <c r="T738" s="420"/>
      <c r="U738" s="420"/>
      <c r="V738" s="420"/>
    </row>
    <row r="739" spans="2:22" s="419" customFormat="1" ht="13.2">
      <c r="B739" s="418"/>
      <c r="C739" s="418"/>
      <c r="L739" s="420"/>
      <c r="N739" s="420"/>
      <c r="O739" s="420"/>
      <c r="P739" s="420"/>
      <c r="Q739" s="420"/>
      <c r="R739" s="420"/>
      <c r="S739" s="420"/>
      <c r="T739" s="420"/>
      <c r="U739" s="420"/>
      <c r="V739" s="420"/>
    </row>
    <row r="740" spans="2:22" s="419" customFormat="1" ht="13.2">
      <c r="B740" s="418"/>
      <c r="C740" s="418"/>
      <c r="L740" s="420"/>
      <c r="N740" s="420"/>
      <c r="O740" s="420"/>
      <c r="P740" s="420"/>
      <c r="Q740" s="420"/>
      <c r="R740" s="420"/>
      <c r="S740" s="420"/>
      <c r="T740" s="420"/>
      <c r="U740" s="420"/>
      <c r="V740" s="420"/>
    </row>
    <row r="741" spans="2:22" s="419" customFormat="1" ht="13.2">
      <c r="B741" s="418"/>
      <c r="C741" s="418"/>
      <c r="L741" s="420"/>
      <c r="N741" s="420"/>
      <c r="O741" s="420"/>
      <c r="P741" s="420"/>
      <c r="Q741" s="420"/>
      <c r="R741" s="420"/>
      <c r="S741" s="420"/>
      <c r="T741" s="420"/>
      <c r="U741" s="420"/>
      <c r="V741" s="420"/>
    </row>
    <row r="742" spans="2:22" s="419" customFormat="1" ht="13.2">
      <c r="B742" s="418"/>
      <c r="C742" s="418"/>
      <c r="L742" s="420"/>
      <c r="N742" s="420"/>
      <c r="O742" s="420"/>
      <c r="P742" s="420"/>
      <c r="Q742" s="420"/>
      <c r="R742" s="420"/>
      <c r="S742" s="420"/>
      <c r="T742" s="420"/>
      <c r="U742" s="420"/>
      <c r="V742" s="420"/>
    </row>
    <row r="743" spans="2:22" s="419" customFormat="1" ht="13.2">
      <c r="B743" s="418"/>
      <c r="C743" s="418"/>
      <c r="L743" s="420"/>
      <c r="N743" s="420"/>
      <c r="O743" s="420"/>
      <c r="P743" s="420"/>
      <c r="Q743" s="420"/>
      <c r="R743" s="420"/>
      <c r="S743" s="420"/>
      <c r="T743" s="420"/>
      <c r="U743" s="420"/>
      <c r="V743" s="420"/>
    </row>
    <row r="744" spans="2:22" s="419" customFormat="1" ht="13.2">
      <c r="B744" s="418"/>
      <c r="C744" s="418"/>
      <c r="L744" s="420"/>
      <c r="N744" s="420"/>
      <c r="O744" s="420"/>
      <c r="P744" s="420"/>
      <c r="Q744" s="420"/>
      <c r="R744" s="420"/>
      <c r="S744" s="420"/>
      <c r="T744" s="420"/>
      <c r="U744" s="420"/>
      <c r="V744" s="420"/>
    </row>
    <row r="745" spans="2:22" s="419" customFormat="1" ht="13.2">
      <c r="B745" s="418"/>
      <c r="C745" s="418"/>
      <c r="L745" s="420"/>
      <c r="N745" s="420"/>
      <c r="O745" s="420"/>
      <c r="P745" s="420"/>
      <c r="Q745" s="420"/>
      <c r="R745" s="420"/>
      <c r="S745" s="420"/>
      <c r="T745" s="420"/>
      <c r="U745" s="420"/>
      <c r="V745" s="420"/>
    </row>
    <row r="746" spans="2:22" s="419" customFormat="1" ht="13.2">
      <c r="B746" s="418"/>
      <c r="C746" s="418"/>
      <c r="L746" s="420"/>
      <c r="N746" s="420"/>
      <c r="O746" s="420"/>
      <c r="P746" s="420"/>
      <c r="Q746" s="420"/>
      <c r="R746" s="420"/>
      <c r="S746" s="420"/>
      <c r="T746" s="420"/>
      <c r="U746" s="420"/>
      <c r="V746" s="420"/>
    </row>
    <row r="747" spans="2:22" s="419" customFormat="1" ht="13.2">
      <c r="B747" s="418"/>
      <c r="C747" s="418"/>
      <c r="L747" s="420"/>
      <c r="N747" s="420"/>
      <c r="O747" s="420"/>
      <c r="P747" s="420"/>
      <c r="Q747" s="420"/>
      <c r="R747" s="420"/>
      <c r="S747" s="420"/>
      <c r="T747" s="420"/>
      <c r="U747" s="420"/>
      <c r="V747" s="420"/>
    </row>
    <row r="748" spans="2:22" s="419" customFormat="1" ht="13.2">
      <c r="B748" s="418"/>
      <c r="C748" s="418"/>
      <c r="L748" s="420"/>
      <c r="N748" s="420"/>
      <c r="O748" s="420"/>
      <c r="P748" s="420"/>
      <c r="Q748" s="420"/>
      <c r="R748" s="420"/>
      <c r="S748" s="420"/>
      <c r="T748" s="420"/>
      <c r="U748" s="420"/>
      <c r="V748" s="420"/>
    </row>
    <row r="749" spans="2:22" s="419" customFormat="1" ht="13.2">
      <c r="B749" s="418"/>
      <c r="C749" s="418"/>
      <c r="L749" s="420"/>
      <c r="N749" s="420"/>
      <c r="O749" s="420"/>
      <c r="P749" s="420"/>
      <c r="Q749" s="420"/>
      <c r="R749" s="420"/>
      <c r="S749" s="420"/>
      <c r="T749" s="420"/>
      <c r="U749" s="420"/>
      <c r="V749" s="420"/>
    </row>
    <row r="750" spans="2:22" s="419" customFormat="1" ht="13.2">
      <c r="B750" s="418"/>
      <c r="C750" s="418"/>
      <c r="L750" s="420"/>
      <c r="N750" s="420"/>
      <c r="O750" s="420"/>
      <c r="P750" s="420"/>
      <c r="Q750" s="420"/>
      <c r="R750" s="420"/>
      <c r="S750" s="420"/>
      <c r="T750" s="420"/>
      <c r="U750" s="420"/>
      <c r="V750" s="420"/>
    </row>
    <row r="751" spans="2:22" s="419" customFormat="1" ht="13.2">
      <c r="B751" s="418"/>
      <c r="C751" s="418"/>
      <c r="L751" s="420"/>
      <c r="N751" s="420"/>
      <c r="O751" s="420"/>
      <c r="P751" s="420"/>
      <c r="Q751" s="420"/>
      <c r="R751" s="420"/>
      <c r="S751" s="420"/>
      <c r="T751" s="420"/>
      <c r="U751" s="420"/>
      <c r="V751" s="420"/>
    </row>
    <row r="752" spans="2:22" s="419" customFormat="1" ht="13.2">
      <c r="B752" s="418"/>
      <c r="C752" s="418"/>
      <c r="L752" s="420"/>
      <c r="N752" s="420"/>
      <c r="O752" s="420"/>
      <c r="P752" s="420"/>
      <c r="Q752" s="420"/>
      <c r="R752" s="420"/>
      <c r="S752" s="420"/>
      <c r="T752" s="420"/>
      <c r="U752" s="420"/>
      <c r="V752" s="420"/>
    </row>
    <row r="753" spans="2:22" s="419" customFormat="1" ht="13.2">
      <c r="B753" s="418"/>
      <c r="C753" s="418"/>
      <c r="L753" s="420"/>
      <c r="N753" s="420"/>
      <c r="O753" s="420"/>
      <c r="P753" s="420"/>
      <c r="Q753" s="420"/>
      <c r="R753" s="420"/>
      <c r="S753" s="420"/>
      <c r="T753" s="420"/>
      <c r="U753" s="420"/>
      <c r="V753" s="420"/>
    </row>
    <row r="754" spans="2:22" s="419" customFormat="1" ht="13.2">
      <c r="B754" s="418"/>
      <c r="C754" s="418"/>
      <c r="L754" s="420"/>
      <c r="N754" s="420"/>
      <c r="O754" s="420"/>
      <c r="P754" s="420"/>
      <c r="Q754" s="420"/>
      <c r="R754" s="420"/>
      <c r="S754" s="420"/>
      <c r="T754" s="420"/>
      <c r="U754" s="420"/>
      <c r="V754" s="420"/>
    </row>
    <row r="755" spans="2:22" s="419" customFormat="1" ht="13.2">
      <c r="B755" s="418"/>
      <c r="C755" s="418"/>
      <c r="L755" s="420"/>
      <c r="N755" s="420"/>
      <c r="O755" s="420"/>
      <c r="P755" s="420"/>
      <c r="Q755" s="420"/>
      <c r="R755" s="420"/>
      <c r="S755" s="420"/>
      <c r="T755" s="420"/>
      <c r="U755" s="420"/>
      <c r="V755" s="420"/>
    </row>
    <row r="756" spans="2:22" s="419" customFormat="1" ht="13.2">
      <c r="B756" s="418"/>
      <c r="C756" s="418"/>
      <c r="L756" s="420"/>
      <c r="N756" s="420"/>
      <c r="O756" s="420"/>
      <c r="P756" s="420"/>
      <c r="Q756" s="420"/>
      <c r="R756" s="420"/>
      <c r="S756" s="420"/>
      <c r="T756" s="420"/>
      <c r="U756" s="420"/>
      <c r="V756" s="420"/>
    </row>
    <row r="757" spans="2:22" s="419" customFormat="1" ht="13.2">
      <c r="B757" s="418"/>
      <c r="C757" s="418"/>
      <c r="L757" s="420"/>
      <c r="N757" s="420"/>
      <c r="O757" s="420"/>
      <c r="P757" s="420"/>
      <c r="Q757" s="420"/>
      <c r="R757" s="420"/>
      <c r="S757" s="420"/>
      <c r="T757" s="420"/>
      <c r="U757" s="420"/>
      <c r="V757" s="420"/>
    </row>
    <row r="758" spans="2:22" s="419" customFormat="1" ht="13.2">
      <c r="B758" s="418"/>
      <c r="C758" s="418"/>
      <c r="L758" s="420"/>
      <c r="N758" s="420"/>
      <c r="O758" s="420"/>
      <c r="P758" s="420"/>
      <c r="Q758" s="420"/>
      <c r="R758" s="420"/>
      <c r="S758" s="420"/>
      <c r="T758" s="420"/>
      <c r="U758" s="420"/>
      <c r="V758" s="420"/>
    </row>
    <row r="759" spans="2:22" s="419" customFormat="1" ht="13.2">
      <c r="B759" s="418"/>
      <c r="C759" s="418"/>
      <c r="L759" s="420"/>
      <c r="N759" s="420"/>
      <c r="O759" s="420"/>
      <c r="P759" s="420"/>
      <c r="Q759" s="420"/>
      <c r="R759" s="420"/>
      <c r="S759" s="420"/>
      <c r="T759" s="420"/>
      <c r="U759" s="420"/>
      <c r="V759" s="420"/>
    </row>
    <row r="760" spans="2:22" s="419" customFormat="1" ht="13.2">
      <c r="B760" s="418"/>
      <c r="C760" s="418"/>
      <c r="L760" s="420"/>
      <c r="N760" s="420"/>
      <c r="O760" s="420"/>
      <c r="P760" s="420"/>
      <c r="Q760" s="420"/>
      <c r="R760" s="420"/>
      <c r="S760" s="420"/>
      <c r="T760" s="420"/>
      <c r="U760" s="420"/>
      <c r="V760" s="420"/>
    </row>
    <row r="761" spans="2:22" s="419" customFormat="1" ht="13.2">
      <c r="B761" s="418"/>
      <c r="C761" s="418"/>
      <c r="L761" s="420"/>
      <c r="N761" s="420"/>
      <c r="O761" s="420"/>
      <c r="P761" s="420"/>
      <c r="Q761" s="420"/>
      <c r="R761" s="420"/>
      <c r="S761" s="420"/>
      <c r="T761" s="420"/>
      <c r="U761" s="420"/>
      <c r="V761" s="420"/>
    </row>
    <row r="762" spans="2:22" s="419" customFormat="1" ht="13.2">
      <c r="B762" s="418"/>
      <c r="C762" s="418"/>
      <c r="L762" s="420"/>
      <c r="N762" s="420"/>
      <c r="O762" s="420"/>
      <c r="P762" s="420"/>
      <c r="Q762" s="420"/>
      <c r="R762" s="420"/>
      <c r="S762" s="420"/>
      <c r="T762" s="420"/>
      <c r="U762" s="420"/>
      <c r="V762" s="420"/>
    </row>
    <row r="763" spans="2:22" s="419" customFormat="1" ht="13.2">
      <c r="B763" s="418"/>
      <c r="C763" s="418"/>
      <c r="L763" s="420"/>
      <c r="N763" s="420"/>
      <c r="O763" s="420"/>
      <c r="P763" s="420"/>
      <c r="Q763" s="420"/>
      <c r="R763" s="420"/>
      <c r="S763" s="420"/>
      <c r="T763" s="420"/>
      <c r="U763" s="420"/>
      <c r="V763" s="420"/>
    </row>
    <row r="764" spans="2:22" s="419" customFormat="1" ht="13.2">
      <c r="B764" s="418"/>
      <c r="C764" s="418"/>
      <c r="L764" s="420"/>
      <c r="N764" s="420"/>
      <c r="O764" s="420"/>
      <c r="P764" s="420"/>
      <c r="Q764" s="420"/>
      <c r="R764" s="420"/>
      <c r="S764" s="420"/>
      <c r="T764" s="420"/>
      <c r="U764" s="420"/>
      <c r="V764" s="420"/>
    </row>
    <row r="765" spans="2:22" s="419" customFormat="1" ht="13.2">
      <c r="B765" s="418"/>
      <c r="C765" s="418"/>
      <c r="L765" s="420"/>
      <c r="N765" s="420"/>
      <c r="O765" s="420"/>
      <c r="P765" s="420"/>
      <c r="Q765" s="420"/>
      <c r="R765" s="420"/>
      <c r="S765" s="420"/>
      <c r="T765" s="420"/>
      <c r="U765" s="420"/>
      <c r="V765" s="420"/>
    </row>
    <row r="766" spans="2:22" s="419" customFormat="1" ht="13.2">
      <c r="B766" s="418"/>
      <c r="C766" s="418"/>
      <c r="L766" s="420"/>
      <c r="N766" s="420"/>
      <c r="O766" s="420"/>
      <c r="P766" s="420"/>
      <c r="Q766" s="420"/>
      <c r="R766" s="420"/>
      <c r="S766" s="420"/>
      <c r="T766" s="420"/>
      <c r="U766" s="420"/>
      <c r="V766" s="420"/>
    </row>
    <row r="767" spans="2:22" s="419" customFormat="1" ht="13.2">
      <c r="B767" s="418"/>
      <c r="C767" s="418"/>
      <c r="L767" s="420"/>
      <c r="N767" s="420"/>
      <c r="O767" s="420"/>
      <c r="P767" s="420"/>
      <c r="Q767" s="420"/>
      <c r="R767" s="420"/>
      <c r="S767" s="420"/>
      <c r="T767" s="420"/>
      <c r="U767" s="420"/>
      <c r="V767" s="420"/>
    </row>
    <row r="768" spans="2:22" s="419" customFormat="1" ht="13.2">
      <c r="B768" s="418"/>
      <c r="C768" s="418"/>
      <c r="L768" s="420"/>
      <c r="N768" s="420"/>
      <c r="O768" s="420"/>
      <c r="P768" s="420"/>
      <c r="Q768" s="420"/>
      <c r="R768" s="420"/>
      <c r="S768" s="420"/>
      <c r="T768" s="420"/>
      <c r="U768" s="420"/>
      <c r="V768" s="420"/>
    </row>
    <row r="769" spans="2:22" s="419" customFormat="1" ht="13.2">
      <c r="B769" s="418"/>
      <c r="C769" s="418"/>
      <c r="L769" s="420"/>
      <c r="N769" s="420"/>
      <c r="O769" s="420"/>
      <c r="P769" s="420"/>
      <c r="Q769" s="420"/>
      <c r="R769" s="420"/>
      <c r="S769" s="420"/>
      <c r="T769" s="420"/>
      <c r="U769" s="420"/>
      <c r="V769" s="420"/>
    </row>
    <row r="770" spans="2:22" s="419" customFormat="1" ht="13.2">
      <c r="B770" s="418"/>
      <c r="C770" s="418"/>
      <c r="L770" s="420"/>
      <c r="N770" s="420"/>
      <c r="O770" s="420"/>
      <c r="P770" s="420"/>
      <c r="Q770" s="420"/>
      <c r="R770" s="420"/>
      <c r="S770" s="420"/>
      <c r="T770" s="420"/>
      <c r="U770" s="420"/>
      <c r="V770" s="420"/>
    </row>
    <row r="771" spans="2:22" s="419" customFormat="1" ht="13.2">
      <c r="B771" s="418"/>
      <c r="C771" s="418"/>
      <c r="L771" s="420"/>
      <c r="N771" s="420"/>
      <c r="O771" s="420"/>
      <c r="P771" s="420"/>
      <c r="Q771" s="420"/>
      <c r="R771" s="420"/>
      <c r="S771" s="420"/>
      <c r="T771" s="420"/>
      <c r="U771" s="420"/>
      <c r="V771" s="420"/>
    </row>
    <row r="772" spans="2:22" s="419" customFormat="1" ht="13.2">
      <c r="B772" s="418"/>
      <c r="C772" s="418"/>
      <c r="L772" s="420"/>
      <c r="N772" s="420"/>
      <c r="O772" s="420"/>
      <c r="P772" s="420"/>
      <c r="Q772" s="420"/>
      <c r="R772" s="420"/>
      <c r="S772" s="420"/>
      <c r="T772" s="420"/>
      <c r="U772" s="420"/>
      <c r="V772" s="420"/>
    </row>
    <row r="773" spans="2:22" s="419" customFormat="1" ht="13.2">
      <c r="B773" s="418"/>
      <c r="C773" s="418"/>
      <c r="L773" s="420"/>
      <c r="N773" s="420"/>
      <c r="O773" s="420"/>
      <c r="P773" s="420"/>
      <c r="Q773" s="420"/>
      <c r="R773" s="420"/>
      <c r="S773" s="420"/>
      <c r="T773" s="420"/>
      <c r="U773" s="420"/>
      <c r="V773" s="420"/>
    </row>
    <row r="774" spans="2:22" s="419" customFormat="1" ht="13.2">
      <c r="B774" s="418"/>
      <c r="C774" s="418"/>
      <c r="L774" s="420"/>
      <c r="N774" s="420"/>
      <c r="O774" s="420"/>
      <c r="P774" s="420"/>
      <c r="Q774" s="420"/>
      <c r="R774" s="420"/>
      <c r="S774" s="420"/>
      <c r="T774" s="420"/>
      <c r="U774" s="420"/>
      <c r="V774" s="420"/>
    </row>
    <row r="775" spans="2:22" s="419" customFormat="1" ht="13.2">
      <c r="B775" s="418"/>
      <c r="C775" s="418"/>
      <c r="L775" s="420"/>
      <c r="N775" s="420"/>
      <c r="O775" s="420"/>
      <c r="P775" s="420"/>
      <c r="Q775" s="420"/>
      <c r="R775" s="420"/>
      <c r="S775" s="420"/>
      <c r="T775" s="420"/>
      <c r="U775" s="420"/>
      <c r="V775" s="420"/>
    </row>
    <row r="776" spans="2:22" s="419" customFormat="1" ht="13.2">
      <c r="B776" s="418"/>
      <c r="C776" s="418"/>
      <c r="L776" s="420"/>
      <c r="N776" s="420"/>
      <c r="O776" s="420"/>
      <c r="P776" s="420"/>
      <c r="Q776" s="420"/>
      <c r="R776" s="420"/>
      <c r="S776" s="420"/>
      <c r="T776" s="420"/>
      <c r="U776" s="420"/>
      <c r="V776" s="420"/>
    </row>
    <row r="777" spans="2:22" s="419" customFormat="1" ht="13.2">
      <c r="B777" s="418"/>
      <c r="C777" s="418"/>
      <c r="L777" s="420"/>
      <c r="N777" s="420"/>
      <c r="O777" s="420"/>
      <c r="P777" s="420"/>
      <c r="Q777" s="420"/>
      <c r="R777" s="420"/>
      <c r="S777" s="420"/>
      <c r="T777" s="420"/>
      <c r="U777" s="420"/>
      <c r="V777" s="420"/>
    </row>
    <row r="778" spans="2:22" s="419" customFormat="1" ht="13.2">
      <c r="B778" s="418"/>
      <c r="C778" s="418"/>
      <c r="L778" s="420"/>
      <c r="N778" s="420"/>
      <c r="O778" s="420"/>
      <c r="P778" s="420"/>
      <c r="Q778" s="420"/>
      <c r="R778" s="420"/>
      <c r="S778" s="420"/>
      <c r="T778" s="420"/>
      <c r="U778" s="420"/>
      <c r="V778" s="420"/>
    </row>
    <row r="779" spans="2:22" s="419" customFormat="1" ht="13.2">
      <c r="B779" s="418"/>
      <c r="C779" s="418"/>
      <c r="L779" s="420"/>
      <c r="N779" s="420"/>
      <c r="O779" s="420"/>
      <c r="P779" s="420"/>
      <c r="Q779" s="420"/>
      <c r="R779" s="420"/>
      <c r="S779" s="420"/>
      <c r="T779" s="420"/>
      <c r="U779" s="420"/>
      <c r="V779" s="420"/>
    </row>
    <row r="780" spans="2:22" s="419" customFormat="1" ht="13.2">
      <c r="B780" s="418"/>
      <c r="C780" s="418"/>
      <c r="L780" s="420"/>
      <c r="N780" s="420"/>
      <c r="O780" s="420"/>
      <c r="P780" s="420"/>
      <c r="Q780" s="420"/>
      <c r="R780" s="420"/>
      <c r="S780" s="420"/>
      <c r="T780" s="420"/>
      <c r="U780" s="420"/>
      <c r="V780" s="420"/>
    </row>
    <row r="781" spans="2:22" s="419" customFormat="1" ht="13.2">
      <c r="B781" s="418"/>
      <c r="C781" s="418"/>
      <c r="L781" s="420"/>
      <c r="N781" s="420"/>
      <c r="O781" s="420"/>
      <c r="P781" s="420"/>
      <c r="Q781" s="420"/>
      <c r="R781" s="420"/>
      <c r="S781" s="420"/>
      <c r="T781" s="420"/>
      <c r="U781" s="420"/>
      <c r="V781" s="420"/>
    </row>
    <row r="782" spans="2:22" s="419" customFormat="1" ht="13.2">
      <c r="B782" s="418"/>
      <c r="C782" s="418"/>
      <c r="L782" s="420"/>
      <c r="N782" s="420"/>
      <c r="O782" s="420"/>
      <c r="P782" s="420"/>
      <c r="Q782" s="420"/>
      <c r="R782" s="420"/>
      <c r="S782" s="420"/>
      <c r="T782" s="420"/>
      <c r="U782" s="420"/>
      <c r="V782" s="420"/>
    </row>
    <row r="783" spans="2:22" s="419" customFormat="1" ht="13.2">
      <c r="B783" s="418"/>
      <c r="C783" s="418"/>
      <c r="L783" s="420"/>
      <c r="N783" s="420"/>
      <c r="O783" s="420"/>
      <c r="P783" s="420"/>
      <c r="Q783" s="420"/>
      <c r="R783" s="420"/>
      <c r="S783" s="420"/>
      <c r="T783" s="420"/>
      <c r="U783" s="420"/>
      <c r="V783" s="420"/>
    </row>
    <row r="784" spans="2:22" s="419" customFormat="1" ht="13.2">
      <c r="B784" s="418"/>
      <c r="C784" s="418"/>
      <c r="L784" s="420"/>
      <c r="N784" s="420"/>
      <c r="O784" s="420"/>
      <c r="P784" s="420"/>
      <c r="Q784" s="420"/>
      <c r="R784" s="420"/>
      <c r="S784" s="420"/>
      <c r="T784" s="420"/>
      <c r="U784" s="420"/>
      <c r="V784" s="420"/>
    </row>
    <row r="785" spans="2:22" s="419" customFormat="1" ht="13.2">
      <c r="B785" s="418"/>
      <c r="C785" s="418"/>
      <c r="L785" s="420"/>
      <c r="N785" s="420"/>
      <c r="O785" s="420"/>
      <c r="P785" s="420"/>
      <c r="Q785" s="420"/>
      <c r="R785" s="420"/>
      <c r="S785" s="420"/>
      <c r="T785" s="420"/>
      <c r="U785" s="420"/>
      <c r="V785" s="420"/>
    </row>
    <row r="786" spans="2:22" s="419" customFormat="1" ht="13.2">
      <c r="B786" s="418"/>
      <c r="C786" s="418"/>
      <c r="L786" s="420"/>
      <c r="N786" s="420"/>
      <c r="O786" s="420"/>
      <c r="P786" s="420"/>
      <c r="Q786" s="420"/>
      <c r="R786" s="420"/>
      <c r="S786" s="420"/>
      <c r="T786" s="420"/>
      <c r="U786" s="420"/>
      <c r="V786" s="420"/>
    </row>
    <row r="787" spans="2:22" s="419" customFormat="1" ht="13.2">
      <c r="B787" s="418"/>
      <c r="C787" s="418"/>
      <c r="L787" s="420"/>
      <c r="N787" s="420"/>
      <c r="O787" s="420"/>
      <c r="P787" s="420"/>
      <c r="Q787" s="420"/>
      <c r="R787" s="420"/>
      <c r="S787" s="420"/>
      <c r="T787" s="420"/>
      <c r="U787" s="420"/>
      <c r="V787" s="420"/>
    </row>
    <row r="788" spans="2:22" s="419" customFormat="1" ht="13.2">
      <c r="B788" s="418"/>
      <c r="C788" s="418"/>
      <c r="L788" s="420"/>
      <c r="N788" s="420"/>
      <c r="O788" s="420"/>
      <c r="P788" s="420"/>
      <c r="Q788" s="420"/>
      <c r="R788" s="420"/>
      <c r="S788" s="420"/>
      <c r="T788" s="420"/>
      <c r="U788" s="420"/>
      <c r="V788" s="420"/>
    </row>
    <row r="789" spans="2:22" s="419" customFormat="1" ht="13.2">
      <c r="B789" s="418"/>
      <c r="C789" s="418"/>
      <c r="L789" s="420"/>
      <c r="N789" s="420"/>
      <c r="O789" s="420"/>
      <c r="P789" s="420"/>
      <c r="Q789" s="420"/>
      <c r="R789" s="420"/>
      <c r="S789" s="420"/>
      <c r="T789" s="420"/>
      <c r="U789" s="420"/>
      <c r="V789" s="420"/>
    </row>
    <row r="790" spans="2:22" s="419" customFormat="1" ht="13.2">
      <c r="B790" s="418"/>
      <c r="C790" s="418"/>
      <c r="L790" s="420"/>
      <c r="N790" s="420"/>
      <c r="O790" s="420"/>
      <c r="P790" s="420"/>
      <c r="Q790" s="420"/>
      <c r="R790" s="420"/>
      <c r="S790" s="420"/>
      <c r="T790" s="420"/>
      <c r="U790" s="420"/>
      <c r="V790" s="420"/>
    </row>
    <row r="791" spans="2:22" s="419" customFormat="1" ht="13.2">
      <c r="B791" s="418"/>
      <c r="C791" s="418"/>
      <c r="L791" s="420"/>
      <c r="N791" s="420"/>
      <c r="O791" s="420"/>
      <c r="P791" s="420"/>
      <c r="Q791" s="420"/>
      <c r="R791" s="420"/>
      <c r="S791" s="420"/>
      <c r="T791" s="420"/>
      <c r="U791" s="420"/>
      <c r="V791" s="420"/>
    </row>
    <row r="792" spans="2:22" s="419" customFormat="1" ht="13.2">
      <c r="B792" s="418"/>
      <c r="C792" s="418"/>
      <c r="L792" s="420"/>
      <c r="N792" s="420"/>
      <c r="O792" s="420"/>
      <c r="P792" s="420"/>
      <c r="Q792" s="420"/>
      <c r="R792" s="420"/>
      <c r="S792" s="420"/>
      <c r="T792" s="420"/>
      <c r="U792" s="420"/>
      <c r="V792" s="420"/>
    </row>
    <row r="793" spans="2:22" s="419" customFormat="1" ht="13.2">
      <c r="B793" s="418"/>
      <c r="C793" s="418"/>
      <c r="L793" s="420"/>
      <c r="N793" s="420"/>
      <c r="O793" s="420"/>
      <c r="P793" s="420"/>
      <c r="Q793" s="420"/>
      <c r="R793" s="420"/>
      <c r="S793" s="420"/>
      <c r="T793" s="420"/>
      <c r="U793" s="420"/>
      <c r="V793" s="420"/>
    </row>
    <row r="794" spans="2:22" s="419" customFormat="1" ht="13.2">
      <c r="B794" s="418"/>
      <c r="C794" s="418"/>
      <c r="L794" s="420"/>
      <c r="N794" s="420"/>
      <c r="O794" s="420"/>
      <c r="P794" s="420"/>
      <c r="Q794" s="420"/>
      <c r="R794" s="420"/>
      <c r="S794" s="420"/>
      <c r="T794" s="420"/>
      <c r="U794" s="420"/>
      <c r="V794" s="420"/>
    </row>
    <row r="795" spans="2:22" s="419" customFormat="1" ht="13.2">
      <c r="B795" s="418"/>
      <c r="C795" s="418"/>
      <c r="L795" s="420"/>
      <c r="N795" s="420"/>
      <c r="O795" s="420"/>
      <c r="P795" s="420"/>
      <c r="Q795" s="420"/>
      <c r="R795" s="420"/>
      <c r="S795" s="420"/>
      <c r="T795" s="420"/>
      <c r="U795" s="420"/>
      <c r="V795" s="420"/>
    </row>
    <row r="796" spans="2:22" s="419" customFormat="1" ht="13.2">
      <c r="B796" s="418"/>
      <c r="C796" s="418"/>
      <c r="L796" s="420"/>
      <c r="N796" s="420"/>
      <c r="O796" s="420"/>
      <c r="P796" s="420"/>
      <c r="Q796" s="420"/>
      <c r="R796" s="420"/>
      <c r="S796" s="420"/>
      <c r="T796" s="420"/>
      <c r="U796" s="420"/>
      <c r="V796" s="420"/>
    </row>
    <row r="797" spans="2:22" s="419" customFormat="1" ht="13.2">
      <c r="B797" s="418"/>
      <c r="C797" s="418"/>
      <c r="L797" s="420"/>
      <c r="N797" s="420"/>
      <c r="O797" s="420"/>
      <c r="P797" s="420"/>
      <c r="Q797" s="420"/>
      <c r="R797" s="420"/>
      <c r="S797" s="420"/>
      <c r="T797" s="420"/>
      <c r="U797" s="420"/>
      <c r="V797" s="420"/>
    </row>
    <row r="798" spans="2:22" s="419" customFormat="1" ht="13.2">
      <c r="B798" s="418"/>
      <c r="C798" s="418"/>
      <c r="L798" s="420"/>
      <c r="N798" s="420"/>
      <c r="O798" s="420"/>
      <c r="P798" s="420"/>
      <c r="Q798" s="420"/>
      <c r="R798" s="420"/>
      <c r="S798" s="420"/>
      <c r="T798" s="420"/>
      <c r="U798" s="420"/>
      <c r="V798" s="420"/>
    </row>
    <row r="799" spans="2:22" s="419" customFormat="1" ht="13.2">
      <c r="B799" s="418"/>
      <c r="C799" s="418"/>
      <c r="L799" s="420"/>
      <c r="N799" s="420"/>
      <c r="O799" s="420"/>
      <c r="P799" s="420"/>
      <c r="Q799" s="420"/>
      <c r="R799" s="420"/>
      <c r="S799" s="420"/>
      <c r="T799" s="420"/>
      <c r="U799" s="420"/>
      <c r="V799" s="420"/>
    </row>
    <row r="800" spans="2:22" s="422" customFormat="1" ht="13.2">
      <c r="B800" s="421"/>
      <c r="C800" s="421"/>
      <c r="L800" s="423"/>
      <c r="N800" s="423"/>
      <c r="O800" s="423"/>
      <c r="P800" s="423"/>
      <c r="Q800" s="423"/>
      <c r="R800" s="423"/>
      <c r="S800" s="423"/>
      <c r="T800" s="423"/>
      <c r="U800" s="423"/>
      <c r="V800" s="423"/>
    </row>
    <row r="801" spans="2:22" s="422" customFormat="1" ht="13.2">
      <c r="B801" s="421"/>
      <c r="C801" s="421"/>
      <c r="L801" s="423"/>
      <c r="N801" s="423"/>
      <c r="O801" s="423"/>
      <c r="P801" s="423"/>
      <c r="Q801" s="423"/>
      <c r="R801" s="423"/>
      <c r="S801" s="423"/>
      <c r="T801" s="423"/>
      <c r="U801" s="423"/>
      <c r="V801" s="423"/>
    </row>
    <row r="802" spans="2:22" s="422" customFormat="1" ht="13.2">
      <c r="B802" s="421"/>
      <c r="C802" s="421"/>
      <c r="L802" s="423"/>
      <c r="N802" s="423"/>
      <c r="O802" s="423"/>
      <c r="P802" s="423"/>
      <c r="Q802" s="423"/>
      <c r="R802" s="423"/>
      <c r="S802" s="423"/>
      <c r="T802" s="423"/>
      <c r="U802" s="423"/>
      <c r="V802" s="423"/>
    </row>
    <row r="803" spans="2:22" s="422" customFormat="1" ht="13.2">
      <c r="B803" s="421"/>
      <c r="C803" s="421"/>
      <c r="L803" s="423"/>
      <c r="N803" s="423"/>
      <c r="O803" s="423"/>
      <c r="P803" s="423"/>
      <c r="Q803" s="423"/>
      <c r="R803" s="423"/>
      <c r="S803" s="423"/>
      <c r="T803" s="423"/>
      <c r="U803" s="423"/>
      <c r="V803" s="423"/>
    </row>
    <row r="804" spans="2:22" s="422" customFormat="1" ht="13.2">
      <c r="B804" s="421"/>
      <c r="C804" s="421"/>
      <c r="L804" s="423"/>
      <c r="N804" s="423"/>
      <c r="O804" s="423"/>
      <c r="P804" s="423"/>
      <c r="Q804" s="423"/>
      <c r="R804" s="423"/>
      <c r="S804" s="423"/>
      <c r="T804" s="423"/>
      <c r="U804" s="423"/>
      <c r="V804" s="423"/>
    </row>
    <row r="805" spans="2:22" s="422" customFormat="1" ht="13.2">
      <c r="B805" s="421"/>
      <c r="C805" s="421"/>
      <c r="L805" s="423"/>
      <c r="N805" s="423"/>
      <c r="O805" s="423"/>
      <c r="P805" s="423"/>
      <c r="Q805" s="423"/>
      <c r="R805" s="423"/>
      <c r="S805" s="423"/>
      <c r="T805" s="423"/>
      <c r="U805" s="423"/>
      <c r="V805" s="423"/>
    </row>
    <row r="806" spans="2:22" s="422" customFormat="1" ht="13.2">
      <c r="B806" s="421"/>
      <c r="C806" s="421"/>
      <c r="L806" s="423"/>
      <c r="N806" s="423"/>
      <c r="O806" s="423"/>
      <c r="P806" s="423"/>
      <c r="Q806" s="423"/>
      <c r="R806" s="423"/>
      <c r="S806" s="423"/>
      <c r="T806" s="423"/>
      <c r="U806" s="423"/>
      <c r="V806" s="423"/>
    </row>
    <row r="807" spans="2:22" s="422" customFormat="1" ht="13.2">
      <c r="B807" s="421"/>
      <c r="C807" s="421"/>
      <c r="L807" s="423"/>
      <c r="N807" s="423"/>
      <c r="O807" s="423"/>
      <c r="P807" s="423"/>
      <c r="Q807" s="423"/>
      <c r="R807" s="423"/>
      <c r="S807" s="423"/>
      <c r="T807" s="423"/>
      <c r="U807" s="423"/>
      <c r="V807" s="423"/>
    </row>
    <row r="808" spans="2:22" s="422" customFormat="1" ht="13.2">
      <c r="B808" s="421"/>
      <c r="C808" s="421"/>
      <c r="L808" s="423"/>
      <c r="N808" s="423"/>
      <c r="O808" s="423"/>
      <c r="P808" s="423"/>
      <c r="Q808" s="423"/>
      <c r="R808" s="423"/>
      <c r="S808" s="423"/>
      <c r="T808" s="423"/>
      <c r="U808" s="423"/>
      <c r="V808" s="423"/>
    </row>
    <row r="809" spans="2:22" s="422" customFormat="1" ht="13.2">
      <c r="B809" s="421"/>
      <c r="C809" s="421"/>
      <c r="L809" s="423"/>
      <c r="N809" s="423"/>
      <c r="O809" s="423"/>
      <c r="P809" s="423"/>
      <c r="Q809" s="423"/>
      <c r="R809" s="423"/>
      <c r="S809" s="423"/>
      <c r="T809" s="423"/>
      <c r="U809" s="423"/>
      <c r="V809" s="423"/>
    </row>
    <row r="810" spans="2:22" s="422" customFormat="1" ht="13.2">
      <c r="B810" s="421"/>
      <c r="C810" s="421"/>
      <c r="L810" s="423"/>
      <c r="N810" s="423"/>
      <c r="O810" s="423"/>
      <c r="P810" s="423"/>
      <c r="Q810" s="423"/>
      <c r="R810" s="423"/>
      <c r="S810" s="423"/>
      <c r="T810" s="423"/>
      <c r="U810" s="423"/>
      <c r="V810" s="423"/>
    </row>
    <row r="811" spans="2:22" s="422" customFormat="1" ht="13.2">
      <c r="B811" s="421"/>
      <c r="C811" s="421"/>
      <c r="L811" s="423"/>
      <c r="N811" s="423"/>
      <c r="O811" s="423"/>
      <c r="P811" s="423"/>
      <c r="Q811" s="423"/>
      <c r="R811" s="423"/>
      <c r="S811" s="423"/>
      <c r="T811" s="423"/>
      <c r="U811" s="423"/>
      <c r="V811" s="423"/>
    </row>
    <row r="812" spans="2:22" s="422" customFormat="1" ht="13.2">
      <c r="B812" s="421"/>
      <c r="C812" s="421"/>
      <c r="L812" s="423"/>
      <c r="N812" s="423"/>
      <c r="O812" s="423"/>
      <c r="P812" s="423"/>
      <c r="Q812" s="423"/>
      <c r="R812" s="423"/>
      <c r="S812" s="423"/>
      <c r="T812" s="423"/>
      <c r="U812" s="423"/>
      <c r="V812" s="423"/>
    </row>
    <row r="813" spans="2:22" s="422" customFormat="1" ht="13.2">
      <c r="B813" s="421"/>
      <c r="C813" s="421"/>
      <c r="L813" s="423"/>
      <c r="N813" s="423"/>
      <c r="O813" s="423"/>
      <c r="P813" s="423"/>
      <c r="Q813" s="423"/>
      <c r="R813" s="423"/>
      <c r="S813" s="423"/>
      <c r="T813" s="423"/>
      <c r="U813" s="423"/>
      <c r="V813" s="423"/>
    </row>
    <row r="814" spans="2:22" s="422" customFormat="1" ht="13.2">
      <c r="B814" s="421"/>
      <c r="C814" s="421"/>
      <c r="L814" s="423"/>
      <c r="N814" s="423"/>
      <c r="O814" s="423"/>
      <c r="P814" s="423"/>
      <c r="Q814" s="423"/>
      <c r="R814" s="423"/>
      <c r="S814" s="423"/>
      <c r="T814" s="423"/>
      <c r="U814" s="423"/>
      <c r="V814" s="423"/>
    </row>
    <row r="815" spans="2:22" s="422" customFormat="1" ht="13.2">
      <c r="B815" s="421"/>
      <c r="C815" s="421"/>
      <c r="L815" s="423"/>
      <c r="N815" s="423"/>
      <c r="O815" s="423"/>
      <c r="P815" s="423"/>
      <c r="Q815" s="423"/>
      <c r="R815" s="423"/>
      <c r="S815" s="423"/>
      <c r="T815" s="423"/>
      <c r="U815" s="423"/>
      <c r="V815" s="423"/>
    </row>
    <row r="816" spans="2:22" s="422" customFormat="1" ht="13.2">
      <c r="B816" s="421"/>
      <c r="C816" s="421"/>
      <c r="L816" s="423"/>
      <c r="N816" s="423"/>
      <c r="O816" s="423"/>
      <c r="P816" s="423"/>
      <c r="Q816" s="423"/>
      <c r="R816" s="423"/>
      <c r="S816" s="423"/>
      <c r="T816" s="423"/>
      <c r="U816" s="423"/>
      <c r="V816" s="423"/>
    </row>
    <row r="817" spans="2:22" s="422" customFormat="1" ht="13.2">
      <c r="B817" s="421"/>
      <c r="C817" s="421"/>
      <c r="L817" s="423"/>
      <c r="N817" s="423"/>
      <c r="O817" s="423"/>
      <c r="P817" s="423"/>
      <c r="Q817" s="423"/>
      <c r="R817" s="423"/>
      <c r="S817" s="423"/>
      <c r="T817" s="423"/>
      <c r="U817" s="423"/>
      <c r="V817" s="423"/>
    </row>
    <row r="818" spans="2:22" s="422" customFormat="1" ht="13.2">
      <c r="B818" s="421"/>
      <c r="C818" s="421"/>
      <c r="L818" s="423"/>
      <c r="N818" s="423"/>
      <c r="O818" s="423"/>
      <c r="P818" s="423"/>
      <c r="Q818" s="423"/>
      <c r="R818" s="423"/>
      <c r="S818" s="423"/>
      <c r="T818" s="423"/>
      <c r="U818" s="423"/>
      <c r="V818" s="423"/>
    </row>
    <row r="819" spans="2:22" s="422" customFormat="1" ht="13.2">
      <c r="B819" s="421"/>
      <c r="C819" s="421"/>
      <c r="L819" s="423"/>
      <c r="N819" s="423"/>
      <c r="O819" s="423"/>
      <c r="P819" s="423"/>
      <c r="Q819" s="423"/>
      <c r="R819" s="423"/>
      <c r="S819" s="423"/>
      <c r="T819" s="423"/>
      <c r="U819" s="423"/>
      <c r="V819" s="423"/>
    </row>
    <row r="820" spans="2:22" s="422" customFormat="1" ht="13.2">
      <c r="B820" s="421"/>
      <c r="C820" s="421"/>
      <c r="L820" s="423"/>
      <c r="N820" s="423"/>
      <c r="O820" s="423"/>
      <c r="P820" s="423"/>
      <c r="Q820" s="423"/>
      <c r="R820" s="423"/>
      <c r="S820" s="423"/>
      <c r="T820" s="423"/>
      <c r="U820" s="423"/>
      <c r="V820" s="423"/>
    </row>
    <row r="821" spans="2:22" s="422" customFormat="1" ht="13.2">
      <c r="B821" s="421"/>
      <c r="C821" s="421"/>
      <c r="L821" s="423"/>
      <c r="N821" s="423"/>
      <c r="O821" s="423"/>
      <c r="P821" s="423"/>
      <c r="Q821" s="423"/>
      <c r="R821" s="423"/>
      <c r="S821" s="423"/>
      <c r="T821" s="423"/>
      <c r="U821" s="423"/>
      <c r="V821" s="423"/>
    </row>
    <row r="822" spans="2:22" s="422" customFormat="1" ht="13.2">
      <c r="B822" s="421"/>
      <c r="C822" s="421"/>
      <c r="L822" s="423"/>
      <c r="N822" s="423"/>
      <c r="O822" s="423"/>
      <c r="P822" s="423"/>
      <c r="Q822" s="423"/>
      <c r="R822" s="423"/>
      <c r="S822" s="423"/>
      <c r="T822" s="423"/>
      <c r="U822" s="423"/>
      <c r="V822" s="423"/>
    </row>
    <row r="823" spans="2:22" s="422" customFormat="1" ht="13.2">
      <c r="B823" s="421"/>
      <c r="C823" s="421"/>
      <c r="L823" s="423"/>
      <c r="N823" s="423"/>
      <c r="O823" s="423"/>
      <c r="P823" s="423"/>
      <c r="Q823" s="423"/>
      <c r="R823" s="423"/>
      <c r="S823" s="423"/>
      <c r="T823" s="423"/>
      <c r="U823" s="423"/>
      <c r="V823" s="423"/>
    </row>
    <row r="824" spans="2:22" s="422" customFormat="1" ht="13.2">
      <c r="B824" s="421"/>
      <c r="C824" s="421"/>
      <c r="L824" s="423"/>
      <c r="N824" s="423"/>
      <c r="O824" s="423"/>
      <c r="P824" s="423"/>
      <c r="Q824" s="423"/>
      <c r="R824" s="423"/>
      <c r="S824" s="423"/>
      <c r="T824" s="423"/>
      <c r="U824" s="423"/>
      <c r="V824" s="423"/>
    </row>
    <row r="825" spans="2:22" s="422" customFormat="1" ht="13.2">
      <c r="B825" s="421"/>
      <c r="C825" s="421"/>
      <c r="L825" s="423"/>
      <c r="N825" s="423"/>
      <c r="O825" s="423"/>
      <c r="P825" s="423"/>
      <c r="Q825" s="423"/>
      <c r="R825" s="423"/>
      <c r="S825" s="423"/>
      <c r="T825" s="423"/>
      <c r="U825" s="423"/>
      <c r="V825" s="423"/>
    </row>
    <row r="826" spans="2:22" s="422" customFormat="1" ht="13.2">
      <c r="B826" s="421"/>
      <c r="C826" s="421"/>
      <c r="L826" s="423"/>
      <c r="N826" s="423"/>
      <c r="O826" s="423"/>
      <c r="P826" s="423"/>
      <c r="Q826" s="423"/>
      <c r="R826" s="423"/>
      <c r="S826" s="423"/>
      <c r="T826" s="423"/>
      <c r="U826" s="423"/>
      <c r="V826" s="423"/>
    </row>
    <row r="827" spans="2:22" s="422" customFormat="1" ht="13.2">
      <c r="B827" s="421"/>
      <c r="C827" s="421"/>
      <c r="L827" s="423"/>
      <c r="N827" s="423"/>
      <c r="O827" s="423"/>
      <c r="P827" s="423"/>
      <c r="Q827" s="423"/>
      <c r="R827" s="423"/>
      <c r="S827" s="423"/>
      <c r="T827" s="423"/>
      <c r="U827" s="423"/>
      <c r="V827" s="423"/>
    </row>
    <row r="828" spans="2:22" s="422" customFormat="1" ht="13.2">
      <c r="B828" s="421"/>
      <c r="C828" s="421"/>
      <c r="L828" s="423"/>
      <c r="N828" s="423"/>
      <c r="O828" s="423"/>
      <c r="P828" s="423"/>
      <c r="Q828" s="423"/>
      <c r="R828" s="423"/>
      <c r="S828" s="423"/>
      <c r="T828" s="423"/>
      <c r="U828" s="423"/>
      <c r="V828" s="423"/>
    </row>
    <row r="829" spans="2:22" s="422" customFormat="1" ht="13.2">
      <c r="B829" s="421"/>
      <c r="C829" s="421"/>
      <c r="L829" s="423"/>
      <c r="N829" s="423"/>
      <c r="O829" s="423"/>
      <c r="P829" s="423"/>
      <c r="Q829" s="423"/>
      <c r="R829" s="423"/>
      <c r="S829" s="423"/>
      <c r="T829" s="423"/>
      <c r="U829" s="423"/>
      <c r="V829" s="423"/>
    </row>
    <row r="830" spans="2:22" s="422" customFormat="1" ht="13.2">
      <c r="B830" s="421"/>
      <c r="C830" s="421"/>
      <c r="L830" s="423"/>
      <c r="N830" s="423"/>
      <c r="O830" s="423"/>
      <c r="P830" s="423"/>
      <c r="Q830" s="423"/>
      <c r="R830" s="423"/>
      <c r="S830" s="423"/>
      <c r="T830" s="423"/>
      <c r="U830" s="423"/>
      <c r="V830" s="423"/>
    </row>
    <row r="831" spans="2:22" s="422" customFormat="1" ht="13.2">
      <c r="B831" s="421"/>
      <c r="C831" s="421"/>
      <c r="L831" s="423"/>
      <c r="N831" s="423"/>
      <c r="O831" s="423"/>
      <c r="P831" s="423"/>
      <c r="Q831" s="423"/>
      <c r="R831" s="423"/>
      <c r="S831" s="423"/>
      <c r="T831" s="423"/>
      <c r="U831" s="423"/>
      <c r="V831" s="423"/>
    </row>
    <row r="832" spans="2:22" s="422" customFormat="1" ht="13.2">
      <c r="B832" s="421"/>
      <c r="C832" s="421"/>
      <c r="L832" s="423"/>
      <c r="N832" s="423"/>
      <c r="O832" s="423"/>
      <c r="P832" s="423"/>
      <c r="Q832" s="423"/>
      <c r="R832" s="423"/>
      <c r="S832" s="423"/>
      <c r="T832" s="423"/>
      <c r="U832" s="423"/>
      <c r="V832" s="423"/>
    </row>
    <row r="833" spans="2:22" s="422" customFormat="1" ht="13.2">
      <c r="B833" s="421"/>
      <c r="C833" s="421"/>
      <c r="L833" s="423"/>
      <c r="N833" s="423"/>
      <c r="O833" s="423"/>
      <c r="P833" s="423"/>
      <c r="Q833" s="423"/>
      <c r="R833" s="423"/>
      <c r="S833" s="423"/>
      <c r="T833" s="423"/>
      <c r="U833" s="423"/>
      <c r="V833" s="423"/>
    </row>
    <row r="834" spans="2:22" s="422" customFormat="1" ht="13.2">
      <c r="B834" s="421"/>
      <c r="C834" s="421"/>
      <c r="L834" s="423"/>
      <c r="N834" s="423"/>
      <c r="O834" s="423"/>
      <c r="P834" s="423"/>
      <c r="Q834" s="423"/>
      <c r="R834" s="423"/>
      <c r="S834" s="423"/>
      <c r="T834" s="423"/>
      <c r="U834" s="423"/>
      <c r="V834" s="423"/>
    </row>
    <row r="835" spans="2:22" s="422" customFormat="1" ht="13.2">
      <c r="B835" s="421"/>
      <c r="C835" s="421"/>
      <c r="L835" s="423"/>
      <c r="N835" s="423"/>
      <c r="O835" s="423"/>
      <c r="P835" s="423"/>
      <c r="Q835" s="423"/>
      <c r="R835" s="423"/>
      <c r="S835" s="423"/>
      <c r="T835" s="423"/>
      <c r="U835" s="423"/>
      <c r="V835" s="423"/>
    </row>
    <row r="836" spans="2:22" s="422" customFormat="1" ht="13.2">
      <c r="B836" s="421"/>
      <c r="C836" s="421"/>
      <c r="L836" s="423"/>
      <c r="N836" s="423"/>
      <c r="O836" s="423"/>
      <c r="P836" s="423"/>
      <c r="Q836" s="423"/>
      <c r="R836" s="423"/>
      <c r="S836" s="423"/>
      <c r="T836" s="423"/>
      <c r="U836" s="423"/>
      <c r="V836" s="423"/>
    </row>
    <row r="837" spans="2:22" s="422" customFormat="1" ht="13.2">
      <c r="B837" s="421"/>
      <c r="C837" s="421"/>
      <c r="L837" s="423"/>
      <c r="N837" s="423"/>
      <c r="O837" s="423"/>
      <c r="P837" s="423"/>
      <c r="Q837" s="423"/>
      <c r="R837" s="423"/>
      <c r="S837" s="423"/>
      <c r="T837" s="423"/>
      <c r="U837" s="423"/>
      <c r="V837" s="423"/>
    </row>
    <row r="838" spans="2:22" s="422" customFormat="1" ht="13.2">
      <c r="B838" s="421"/>
      <c r="C838" s="421"/>
      <c r="L838" s="423"/>
      <c r="N838" s="423"/>
      <c r="O838" s="423"/>
      <c r="P838" s="423"/>
      <c r="Q838" s="423"/>
      <c r="R838" s="423"/>
      <c r="S838" s="423"/>
      <c r="T838" s="423"/>
      <c r="U838" s="423"/>
      <c r="V838" s="423"/>
    </row>
    <row r="839" spans="2:22" s="422" customFormat="1" ht="13.2">
      <c r="B839" s="421"/>
      <c r="C839" s="421"/>
      <c r="L839" s="423"/>
      <c r="N839" s="423"/>
      <c r="O839" s="423"/>
      <c r="P839" s="423"/>
      <c r="Q839" s="423"/>
      <c r="R839" s="423"/>
      <c r="S839" s="423"/>
      <c r="T839" s="423"/>
      <c r="U839" s="423"/>
      <c r="V839" s="423"/>
    </row>
    <row r="840" spans="2:22" s="422" customFormat="1" ht="13.2">
      <c r="B840" s="421"/>
      <c r="C840" s="421"/>
      <c r="L840" s="423"/>
      <c r="N840" s="423"/>
      <c r="O840" s="423"/>
      <c r="P840" s="423"/>
      <c r="Q840" s="423"/>
      <c r="R840" s="423"/>
      <c r="S840" s="423"/>
      <c r="T840" s="423"/>
      <c r="U840" s="423"/>
      <c r="V840" s="423"/>
    </row>
    <row r="841" spans="2:22" s="422" customFormat="1" ht="13.2">
      <c r="B841" s="421"/>
      <c r="C841" s="421"/>
      <c r="L841" s="423"/>
      <c r="N841" s="423"/>
      <c r="O841" s="423"/>
      <c r="P841" s="423"/>
      <c r="Q841" s="423"/>
      <c r="R841" s="423"/>
      <c r="S841" s="423"/>
      <c r="T841" s="423"/>
      <c r="U841" s="423"/>
      <c r="V841" s="423"/>
    </row>
    <row r="842" spans="2:22" s="422" customFormat="1" ht="13.2">
      <c r="B842" s="421"/>
      <c r="C842" s="421"/>
      <c r="L842" s="423"/>
      <c r="N842" s="423"/>
      <c r="O842" s="423"/>
      <c r="P842" s="423"/>
      <c r="Q842" s="423"/>
      <c r="R842" s="423"/>
      <c r="S842" s="423"/>
      <c r="T842" s="423"/>
      <c r="U842" s="423"/>
      <c r="V842" s="423"/>
    </row>
    <row r="843" spans="2:22" s="422" customFormat="1" ht="13.2">
      <c r="B843" s="421"/>
      <c r="C843" s="421"/>
      <c r="L843" s="423"/>
      <c r="N843" s="423"/>
      <c r="O843" s="423"/>
      <c r="P843" s="423"/>
      <c r="Q843" s="423"/>
      <c r="R843" s="423"/>
      <c r="S843" s="423"/>
      <c r="T843" s="423"/>
      <c r="U843" s="423"/>
      <c r="V843" s="423"/>
    </row>
    <row r="844" spans="2:22" s="422" customFormat="1" ht="13.2">
      <c r="B844" s="421"/>
      <c r="C844" s="421"/>
      <c r="L844" s="423"/>
      <c r="N844" s="423"/>
      <c r="O844" s="423"/>
      <c r="P844" s="423"/>
      <c r="Q844" s="423"/>
      <c r="R844" s="423"/>
      <c r="S844" s="423"/>
      <c r="T844" s="423"/>
      <c r="U844" s="423"/>
      <c r="V844" s="423"/>
    </row>
    <row r="845" spans="2:22" s="422" customFormat="1" ht="13.2">
      <c r="B845" s="421"/>
      <c r="C845" s="421"/>
      <c r="L845" s="423"/>
      <c r="N845" s="423"/>
      <c r="O845" s="423"/>
      <c r="P845" s="423"/>
      <c r="Q845" s="423"/>
      <c r="R845" s="423"/>
      <c r="S845" s="423"/>
      <c r="T845" s="423"/>
      <c r="U845" s="423"/>
      <c r="V845" s="423"/>
    </row>
    <row r="846" spans="2:22" s="422" customFormat="1" ht="13.2">
      <c r="B846" s="421"/>
      <c r="C846" s="421"/>
      <c r="L846" s="423"/>
      <c r="N846" s="423"/>
      <c r="O846" s="423"/>
      <c r="P846" s="423"/>
      <c r="Q846" s="423"/>
      <c r="R846" s="423"/>
      <c r="S846" s="423"/>
      <c r="T846" s="423"/>
      <c r="U846" s="423"/>
      <c r="V846" s="423"/>
    </row>
    <row r="847" spans="2:22" s="422" customFormat="1" ht="13.2">
      <c r="B847" s="421"/>
      <c r="C847" s="421"/>
      <c r="L847" s="423"/>
      <c r="N847" s="423"/>
      <c r="O847" s="423"/>
      <c r="P847" s="423"/>
      <c r="Q847" s="423"/>
      <c r="R847" s="423"/>
      <c r="S847" s="423"/>
      <c r="T847" s="423"/>
      <c r="U847" s="423"/>
      <c r="V847" s="423"/>
    </row>
    <row r="848" spans="2:22" s="422" customFormat="1" ht="13.2">
      <c r="B848" s="421"/>
      <c r="C848" s="421"/>
      <c r="L848" s="423"/>
      <c r="N848" s="423"/>
      <c r="O848" s="423"/>
      <c r="P848" s="423"/>
      <c r="Q848" s="423"/>
      <c r="R848" s="423"/>
      <c r="S848" s="423"/>
      <c r="T848" s="423"/>
      <c r="U848" s="423"/>
      <c r="V848" s="423"/>
    </row>
    <row r="849" spans="2:22" s="422" customFormat="1" ht="13.2">
      <c r="B849" s="421"/>
      <c r="C849" s="421"/>
      <c r="L849" s="423"/>
      <c r="N849" s="423"/>
      <c r="O849" s="423"/>
      <c r="P849" s="423"/>
      <c r="Q849" s="423"/>
      <c r="R849" s="423"/>
      <c r="S849" s="423"/>
      <c r="T849" s="423"/>
      <c r="U849" s="423"/>
      <c r="V849" s="423"/>
    </row>
    <row r="850" spans="2:22" s="422" customFormat="1" ht="13.2">
      <c r="B850" s="421"/>
      <c r="C850" s="421"/>
      <c r="L850" s="423"/>
      <c r="N850" s="423"/>
      <c r="O850" s="423"/>
      <c r="P850" s="423"/>
      <c r="Q850" s="423"/>
      <c r="R850" s="423"/>
      <c r="S850" s="423"/>
      <c r="T850" s="423"/>
      <c r="U850" s="423"/>
      <c r="V850" s="423"/>
    </row>
    <row r="851" spans="2:22" s="422" customFormat="1" ht="13.2">
      <c r="B851" s="421"/>
      <c r="C851" s="421"/>
      <c r="L851" s="423"/>
      <c r="N851" s="423"/>
      <c r="O851" s="423"/>
      <c r="P851" s="423"/>
      <c r="Q851" s="423"/>
      <c r="R851" s="423"/>
      <c r="S851" s="423"/>
      <c r="T851" s="423"/>
      <c r="U851" s="423"/>
      <c r="V851" s="423"/>
    </row>
    <row r="852" spans="2:22" s="422" customFormat="1" ht="13.2">
      <c r="B852" s="421"/>
      <c r="C852" s="421"/>
      <c r="L852" s="423"/>
      <c r="N852" s="423"/>
      <c r="O852" s="423"/>
      <c r="P852" s="423"/>
      <c r="Q852" s="423"/>
      <c r="R852" s="423"/>
      <c r="S852" s="423"/>
      <c r="T852" s="423"/>
      <c r="U852" s="423"/>
      <c r="V852" s="423"/>
    </row>
    <row r="853" spans="2:22" s="422" customFormat="1" ht="13.2">
      <c r="B853" s="421"/>
      <c r="C853" s="421"/>
      <c r="L853" s="423"/>
      <c r="N853" s="423"/>
      <c r="O853" s="423"/>
      <c r="P853" s="423"/>
      <c r="Q853" s="423"/>
      <c r="R853" s="423"/>
      <c r="S853" s="423"/>
      <c r="T853" s="423"/>
      <c r="U853" s="423"/>
      <c r="V853" s="423"/>
    </row>
    <row r="854" spans="2:22" s="422" customFormat="1" ht="13.2">
      <c r="B854" s="421"/>
      <c r="C854" s="421"/>
      <c r="L854" s="423"/>
      <c r="N854" s="423"/>
      <c r="O854" s="423"/>
      <c r="P854" s="423"/>
      <c r="Q854" s="423"/>
      <c r="R854" s="423"/>
      <c r="S854" s="423"/>
      <c r="T854" s="423"/>
      <c r="U854" s="423"/>
      <c r="V854" s="423"/>
    </row>
    <row r="855" spans="2:22" s="422" customFormat="1" ht="13.2">
      <c r="B855" s="421"/>
      <c r="C855" s="421"/>
      <c r="L855" s="423"/>
      <c r="N855" s="423"/>
      <c r="O855" s="423"/>
      <c r="P855" s="423"/>
      <c r="Q855" s="423"/>
      <c r="R855" s="423"/>
      <c r="S855" s="423"/>
      <c r="T855" s="423"/>
      <c r="U855" s="423"/>
      <c r="V855" s="423"/>
    </row>
    <row r="856" spans="2:22" s="422" customFormat="1" ht="13.2">
      <c r="B856" s="421"/>
      <c r="C856" s="421"/>
      <c r="L856" s="423"/>
      <c r="N856" s="423"/>
      <c r="O856" s="423"/>
      <c r="P856" s="423"/>
      <c r="Q856" s="423"/>
      <c r="R856" s="423"/>
      <c r="S856" s="423"/>
      <c r="T856" s="423"/>
      <c r="U856" s="423"/>
      <c r="V856" s="423"/>
    </row>
    <row r="857" spans="2:22" s="422" customFormat="1" ht="13.2">
      <c r="B857" s="421"/>
      <c r="C857" s="421"/>
      <c r="L857" s="423"/>
      <c r="N857" s="423"/>
      <c r="O857" s="423"/>
      <c r="P857" s="423"/>
      <c r="Q857" s="423"/>
      <c r="R857" s="423"/>
      <c r="S857" s="423"/>
      <c r="T857" s="423"/>
      <c r="U857" s="423"/>
      <c r="V857" s="423"/>
    </row>
    <row r="858" spans="2:22" s="422" customFormat="1" ht="13.2">
      <c r="B858" s="421"/>
      <c r="C858" s="421"/>
      <c r="L858" s="423"/>
      <c r="N858" s="423"/>
      <c r="O858" s="423"/>
      <c r="P858" s="423"/>
      <c r="Q858" s="423"/>
      <c r="R858" s="423"/>
      <c r="S858" s="423"/>
      <c r="T858" s="423"/>
      <c r="U858" s="423"/>
      <c r="V858" s="423"/>
    </row>
    <row r="859" spans="2:22" s="422" customFormat="1" ht="13.2">
      <c r="B859" s="421"/>
      <c r="C859" s="421"/>
      <c r="L859" s="423"/>
      <c r="N859" s="423"/>
      <c r="O859" s="423"/>
      <c r="P859" s="423"/>
      <c r="Q859" s="423"/>
      <c r="R859" s="423"/>
      <c r="S859" s="423"/>
      <c r="T859" s="423"/>
      <c r="U859" s="423"/>
      <c r="V859" s="423"/>
    </row>
    <row r="860" spans="2:22" s="422" customFormat="1" ht="13.2">
      <c r="B860" s="421"/>
      <c r="C860" s="421"/>
      <c r="L860" s="423"/>
      <c r="N860" s="423"/>
      <c r="O860" s="423"/>
      <c r="P860" s="423"/>
      <c r="Q860" s="423"/>
      <c r="R860" s="423"/>
      <c r="S860" s="423"/>
      <c r="T860" s="423"/>
      <c r="U860" s="423"/>
      <c r="V860" s="423"/>
    </row>
    <row r="861" spans="2:22" s="422" customFormat="1" ht="13.2">
      <c r="B861" s="421"/>
      <c r="C861" s="421"/>
      <c r="L861" s="423"/>
      <c r="N861" s="423"/>
      <c r="O861" s="423"/>
      <c r="P861" s="423"/>
      <c r="Q861" s="423"/>
      <c r="R861" s="423"/>
      <c r="S861" s="423"/>
      <c r="T861" s="423"/>
      <c r="U861" s="423"/>
      <c r="V861" s="423"/>
    </row>
    <row r="862" spans="2:22" s="422" customFormat="1" ht="13.2">
      <c r="B862" s="421"/>
      <c r="C862" s="421"/>
      <c r="L862" s="423"/>
      <c r="N862" s="423"/>
      <c r="O862" s="423"/>
      <c r="P862" s="423"/>
      <c r="Q862" s="423"/>
      <c r="R862" s="423"/>
      <c r="S862" s="423"/>
      <c r="T862" s="423"/>
      <c r="U862" s="423"/>
      <c r="V862" s="423"/>
    </row>
    <row r="863" spans="2:22" s="422" customFormat="1" ht="13.2">
      <c r="B863" s="421"/>
      <c r="C863" s="421"/>
      <c r="L863" s="423"/>
      <c r="N863" s="423"/>
      <c r="O863" s="423"/>
      <c r="P863" s="423"/>
      <c r="Q863" s="423"/>
      <c r="R863" s="423"/>
      <c r="S863" s="423"/>
      <c r="T863" s="423"/>
      <c r="U863" s="423"/>
      <c r="V863" s="423"/>
    </row>
    <row r="864" spans="2:22" s="422" customFormat="1" ht="13.2">
      <c r="B864" s="421"/>
      <c r="C864" s="421"/>
      <c r="L864" s="423"/>
      <c r="N864" s="423"/>
      <c r="O864" s="423"/>
      <c r="P864" s="423"/>
      <c r="Q864" s="423"/>
      <c r="R864" s="423"/>
      <c r="S864" s="423"/>
      <c r="T864" s="423"/>
      <c r="U864" s="423"/>
      <c r="V864" s="423"/>
    </row>
    <row r="865" spans="2:22" s="422" customFormat="1" ht="13.2">
      <c r="B865" s="421"/>
      <c r="C865" s="421"/>
      <c r="L865" s="423"/>
      <c r="N865" s="423"/>
      <c r="O865" s="423"/>
      <c r="P865" s="423"/>
      <c r="Q865" s="423"/>
      <c r="R865" s="423"/>
      <c r="S865" s="423"/>
      <c r="T865" s="423"/>
      <c r="U865" s="423"/>
      <c r="V865" s="423"/>
    </row>
    <row r="866" spans="2:22" s="422" customFormat="1" ht="13.2">
      <c r="B866" s="421"/>
      <c r="C866" s="421"/>
      <c r="L866" s="423"/>
      <c r="N866" s="423"/>
      <c r="O866" s="423"/>
      <c r="P866" s="423"/>
      <c r="Q866" s="423"/>
      <c r="R866" s="423"/>
      <c r="S866" s="423"/>
      <c r="T866" s="423"/>
      <c r="U866" s="423"/>
      <c r="V866" s="423"/>
    </row>
    <row r="867" spans="2:22" s="422" customFormat="1" ht="13.2">
      <c r="B867" s="421"/>
      <c r="C867" s="421"/>
      <c r="L867" s="423"/>
      <c r="N867" s="423"/>
      <c r="O867" s="423"/>
      <c r="P867" s="423"/>
      <c r="Q867" s="423"/>
      <c r="R867" s="423"/>
      <c r="S867" s="423"/>
      <c r="T867" s="423"/>
      <c r="U867" s="423"/>
      <c r="V867" s="423"/>
    </row>
    <row r="868" spans="2:22" s="422" customFormat="1" ht="13.2">
      <c r="B868" s="421"/>
      <c r="C868" s="421"/>
      <c r="L868" s="423"/>
      <c r="N868" s="423"/>
      <c r="O868" s="423"/>
      <c r="P868" s="423"/>
      <c r="Q868" s="423"/>
      <c r="R868" s="423"/>
      <c r="S868" s="423"/>
      <c r="T868" s="423"/>
      <c r="U868" s="423"/>
      <c r="V868" s="423"/>
    </row>
    <row r="869" spans="2:22" s="422" customFormat="1" ht="13.2">
      <c r="B869" s="421"/>
      <c r="C869" s="421"/>
      <c r="L869" s="423"/>
      <c r="N869" s="423"/>
      <c r="O869" s="423"/>
      <c r="P869" s="423"/>
      <c r="Q869" s="423"/>
      <c r="R869" s="423"/>
      <c r="S869" s="423"/>
      <c r="T869" s="423"/>
      <c r="U869" s="423"/>
      <c r="V869" s="423"/>
    </row>
    <row r="870" spans="2:22" s="422" customFormat="1" ht="13.2">
      <c r="B870" s="421"/>
      <c r="C870" s="421"/>
      <c r="L870" s="423"/>
      <c r="N870" s="423"/>
      <c r="O870" s="423"/>
      <c r="P870" s="423"/>
      <c r="Q870" s="423"/>
      <c r="R870" s="423"/>
      <c r="S870" s="423"/>
      <c r="T870" s="423"/>
      <c r="U870" s="423"/>
      <c r="V870" s="423"/>
    </row>
    <row r="871" spans="2:22" s="422" customFormat="1" ht="13.2">
      <c r="B871" s="421"/>
      <c r="C871" s="421"/>
      <c r="L871" s="423"/>
      <c r="N871" s="423"/>
      <c r="O871" s="423"/>
      <c r="P871" s="423"/>
      <c r="Q871" s="423"/>
      <c r="R871" s="423"/>
      <c r="S871" s="423"/>
      <c r="T871" s="423"/>
      <c r="U871" s="423"/>
      <c r="V871" s="423"/>
    </row>
    <row r="872" spans="2:22" s="422" customFormat="1" ht="13.2">
      <c r="B872" s="421"/>
      <c r="C872" s="421"/>
      <c r="L872" s="423"/>
      <c r="N872" s="423"/>
      <c r="O872" s="423"/>
      <c r="P872" s="423"/>
      <c r="Q872" s="423"/>
      <c r="R872" s="423"/>
      <c r="S872" s="423"/>
      <c r="T872" s="423"/>
      <c r="U872" s="423"/>
      <c r="V872" s="423"/>
    </row>
    <row r="873" spans="2:22" s="422" customFormat="1" ht="13.2">
      <c r="B873" s="421"/>
      <c r="C873" s="421"/>
      <c r="L873" s="423"/>
      <c r="N873" s="423"/>
      <c r="O873" s="423"/>
      <c r="P873" s="423"/>
      <c r="Q873" s="423"/>
      <c r="R873" s="423"/>
      <c r="S873" s="423"/>
      <c r="T873" s="423"/>
      <c r="U873" s="423"/>
      <c r="V873" s="423"/>
    </row>
    <row r="874" spans="2:22" s="422" customFormat="1" ht="13.2">
      <c r="B874" s="421"/>
      <c r="C874" s="421"/>
      <c r="L874" s="423"/>
      <c r="N874" s="423"/>
      <c r="O874" s="423"/>
      <c r="P874" s="423"/>
      <c r="Q874" s="423"/>
      <c r="R874" s="423"/>
      <c r="S874" s="423"/>
      <c r="T874" s="423"/>
      <c r="U874" s="423"/>
      <c r="V874" s="423"/>
    </row>
    <row r="875" spans="2:22" s="422" customFormat="1" ht="13.2">
      <c r="B875" s="421"/>
      <c r="C875" s="421"/>
      <c r="L875" s="423"/>
      <c r="N875" s="423"/>
      <c r="O875" s="423"/>
      <c r="P875" s="423"/>
      <c r="Q875" s="423"/>
      <c r="R875" s="423"/>
      <c r="S875" s="423"/>
      <c r="T875" s="423"/>
      <c r="U875" s="423"/>
      <c r="V875" s="423"/>
    </row>
    <row r="876" spans="2:22" s="422" customFormat="1" ht="13.2">
      <c r="B876" s="421"/>
      <c r="C876" s="421"/>
      <c r="L876" s="423"/>
      <c r="N876" s="423"/>
      <c r="O876" s="423"/>
      <c r="P876" s="423"/>
      <c r="Q876" s="423"/>
      <c r="R876" s="423"/>
      <c r="S876" s="423"/>
      <c r="T876" s="423"/>
      <c r="U876" s="423"/>
      <c r="V876" s="423"/>
    </row>
    <row r="877" spans="2:22" s="422" customFormat="1" ht="13.2">
      <c r="B877" s="421"/>
      <c r="C877" s="421"/>
      <c r="L877" s="423"/>
      <c r="N877" s="423"/>
      <c r="O877" s="423"/>
      <c r="P877" s="423"/>
      <c r="Q877" s="423"/>
      <c r="R877" s="423"/>
      <c r="S877" s="423"/>
      <c r="T877" s="423"/>
      <c r="U877" s="423"/>
      <c r="V877" s="423"/>
    </row>
    <row r="878" spans="2:22" s="422" customFormat="1" ht="13.2">
      <c r="B878" s="421"/>
      <c r="C878" s="421"/>
      <c r="L878" s="423"/>
      <c r="N878" s="423"/>
      <c r="O878" s="423"/>
      <c r="P878" s="423"/>
      <c r="Q878" s="423"/>
      <c r="R878" s="423"/>
      <c r="S878" s="423"/>
      <c r="T878" s="423"/>
      <c r="U878" s="423"/>
      <c r="V878" s="423"/>
    </row>
    <row r="879" spans="2:22" s="422" customFormat="1" ht="13.2">
      <c r="B879" s="421"/>
      <c r="C879" s="421"/>
      <c r="L879" s="423"/>
      <c r="N879" s="423"/>
      <c r="O879" s="423"/>
      <c r="P879" s="423"/>
      <c r="Q879" s="423"/>
      <c r="R879" s="423"/>
      <c r="S879" s="423"/>
      <c r="T879" s="423"/>
      <c r="U879" s="423"/>
      <c r="V879" s="423"/>
    </row>
    <row r="880" spans="2:22" s="422" customFormat="1" ht="13.2">
      <c r="B880" s="421"/>
      <c r="C880" s="421"/>
      <c r="L880" s="423"/>
      <c r="N880" s="423"/>
      <c r="O880" s="423"/>
      <c r="P880" s="423"/>
      <c r="Q880" s="423"/>
      <c r="R880" s="423"/>
      <c r="S880" s="423"/>
      <c r="T880" s="423"/>
      <c r="U880" s="423"/>
      <c r="V880" s="423"/>
    </row>
    <row r="881" spans="2:22" s="422" customFormat="1" ht="13.2">
      <c r="B881" s="421"/>
      <c r="C881" s="421"/>
      <c r="L881" s="423"/>
      <c r="N881" s="423"/>
      <c r="O881" s="423"/>
      <c r="P881" s="423"/>
      <c r="Q881" s="423"/>
      <c r="R881" s="423"/>
      <c r="S881" s="423"/>
      <c r="T881" s="423"/>
      <c r="U881" s="423"/>
      <c r="V881" s="423"/>
    </row>
    <row r="882" spans="2:22" s="422" customFormat="1" ht="13.2">
      <c r="B882" s="421"/>
      <c r="C882" s="421"/>
      <c r="L882" s="423"/>
      <c r="N882" s="423"/>
      <c r="O882" s="423"/>
      <c r="P882" s="423"/>
      <c r="Q882" s="423"/>
      <c r="R882" s="423"/>
      <c r="S882" s="423"/>
      <c r="T882" s="423"/>
      <c r="U882" s="423"/>
      <c r="V882" s="423"/>
    </row>
    <row r="883" spans="2:22" s="422" customFormat="1" ht="13.2">
      <c r="B883" s="421"/>
      <c r="C883" s="421"/>
      <c r="L883" s="423"/>
      <c r="N883" s="423"/>
      <c r="O883" s="423"/>
      <c r="P883" s="423"/>
      <c r="Q883" s="423"/>
      <c r="R883" s="423"/>
      <c r="S883" s="423"/>
      <c r="T883" s="423"/>
      <c r="U883" s="423"/>
      <c r="V883" s="423"/>
    </row>
    <row r="884" spans="2:22" s="422" customFormat="1" ht="13.2">
      <c r="B884" s="421"/>
      <c r="C884" s="421"/>
      <c r="L884" s="423"/>
      <c r="N884" s="423"/>
      <c r="O884" s="423"/>
      <c r="P884" s="423"/>
      <c r="Q884" s="423"/>
      <c r="R884" s="423"/>
      <c r="S884" s="423"/>
      <c r="T884" s="423"/>
      <c r="U884" s="423"/>
      <c r="V884" s="423"/>
    </row>
    <row r="885" spans="2:22" s="422" customFormat="1" ht="13.2">
      <c r="B885" s="421"/>
      <c r="C885" s="421"/>
      <c r="L885" s="423"/>
      <c r="N885" s="423"/>
      <c r="O885" s="423"/>
      <c r="P885" s="423"/>
      <c r="Q885" s="423"/>
      <c r="R885" s="423"/>
      <c r="S885" s="423"/>
      <c r="T885" s="423"/>
      <c r="U885" s="423"/>
      <c r="V885" s="423"/>
    </row>
    <row r="886" spans="2:22" s="422" customFormat="1" ht="13.2">
      <c r="B886" s="421"/>
      <c r="C886" s="421"/>
      <c r="L886" s="423"/>
      <c r="N886" s="423"/>
      <c r="O886" s="423"/>
      <c r="P886" s="423"/>
      <c r="Q886" s="423"/>
      <c r="R886" s="423"/>
      <c r="S886" s="423"/>
      <c r="T886" s="423"/>
      <c r="U886" s="423"/>
      <c r="V886" s="423"/>
    </row>
    <row r="887" spans="2:22" s="422" customFormat="1" ht="13.2">
      <c r="B887" s="421"/>
      <c r="C887" s="421"/>
      <c r="L887" s="423"/>
      <c r="N887" s="423"/>
      <c r="O887" s="423"/>
      <c r="P887" s="423"/>
      <c r="Q887" s="423"/>
      <c r="R887" s="423"/>
      <c r="S887" s="423"/>
      <c r="T887" s="423"/>
      <c r="U887" s="423"/>
      <c r="V887" s="423"/>
    </row>
    <row r="888" spans="2:22" s="422" customFormat="1" ht="13.2">
      <c r="B888" s="421"/>
      <c r="C888" s="421"/>
      <c r="L888" s="423"/>
      <c r="N888" s="423"/>
      <c r="O888" s="423"/>
      <c r="P888" s="423"/>
      <c r="Q888" s="423"/>
      <c r="R888" s="423"/>
      <c r="S888" s="423"/>
      <c r="T888" s="423"/>
      <c r="U888" s="423"/>
      <c r="V888" s="423"/>
    </row>
    <row r="889" spans="2:22" s="422" customFormat="1" ht="13.2">
      <c r="B889" s="421"/>
      <c r="C889" s="421"/>
      <c r="L889" s="423"/>
      <c r="N889" s="423"/>
      <c r="O889" s="423"/>
      <c r="P889" s="423"/>
      <c r="Q889" s="423"/>
      <c r="R889" s="423"/>
      <c r="S889" s="423"/>
      <c r="T889" s="423"/>
      <c r="U889" s="423"/>
      <c r="V889" s="423"/>
    </row>
    <row r="890" spans="2:22" s="422" customFormat="1" ht="13.2">
      <c r="B890" s="421"/>
      <c r="C890" s="421"/>
      <c r="L890" s="423"/>
      <c r="N890" s="423"/>
      <c r="O890" s="423"/>
      <c r="P890" s="423"/>
      <c r="Q890" s="423"/>
      <c r="R890" s="423"/>
      <c r="S890" s="423"/>
      <c r="T890" s="423"/>
      <c r="U890" s="423"/>
      <c r="V890" s="423"/>
    </row>
    <row r="891" spans="2:22" s="422" customFormat="1" ht="13.2">
      <c r="B891" s="421"/>
      <c r="C891" s="421"/>
      <c r="L891" s="423"/>
      <c r="N891" s="423"/>
      <c r="O891" s="423"/>
      <c r="P891" s="423"/>
      <c r="Q891" s="423"/>
      <c r="R891" s="423"/>
      <c r="S891" s="423"/>
      <c r="T891" s="423"/>
      <c r="U891" s="423"/>
      <c r="V891" s="423"/>
    </row>
    <row r="892" spans="2:22" s="422" customFormat="1" ht="13.2">
      <c r="B892" s="421"/>
      <c r="C892" s="421"/>
      <c r="L892" s="423"/>
      <c r="N892" s="423"/>
      <c r="O892" s="423"/>
      <c r="P892" s="423"/>
      <c r="Q892" s="423"/>
      <c r="R892" s="423"/>
      <c r="S892" s="423"/>
      <c r="T892" s="423"/>
      <c r="U892" s="423"/>
      <c r="V892" s="423"/>
    </row>
    <row r="893" spans="2:22" s="422" customFormat="1" ht="13.2">
      <c r="B893" s="421"/>
      <c r="C893" s="421"/>
      <c r="L893" s="423"/>
      <c r="N893" s="423"/>
      <c r="O893" s="423"/>
      <c r="P893" s="423"/>
      <c r="Q893" s="423"/>
      <c r="R893" s="423"/>
      <c r="S893" s="423"/>
      <c r="T893" s="423"/>
      <c r="U893" s="423"/>
      <c r="V893" s="423"/>
    </row>
    <row r="894" spans="2:22" s="422" customFormat="1" ht="13.2">
      <c r="B894" s="421"/>
      <c r="C894" s="421"/>
      <c r="L894" s="423"/>
      <c r="N894" s="423"/>
      <c r="O894" s="423"/>
      <c r="P894" s="423"/>
      <c r="Q894" s="423"/>
      <c r="R894" s="423"/>
      <c r="S894" s="423"/>
      <c r="T894" s="423"/>
      <c r="U894" s="423"/>
      <c r="V894" s="423"/>
    </row>
    <row r="895" spans="2:22" s="422" customFormat="1" ht="13.2">
      <c r="B895" s="421"/>
      <c r="C895" s="421"/>
      <c r="L895" s="423"/>
      <c r="N895" s="423"/>
      <c r="O895" s="423"/>
      <c r="P895" s="423"/>
      <c r="Q895" s="423"/>
      <c r="R895" s="423"/>
      <c r="S895" s="423"/>
      <c r="T895" s="423"/>
      <c r="U895" s="423"/>
      <c r="V895" s="423"/>
    </row>
    <row r="896" spans="2:22" s="422" customFormat="1" ht="13.2">
      <c r="B896" s="421"/>
      <c r="C896" s="421"/>
      <c r="L896" s="423"/>
      <c r="N896" s="423"/>
      <c r="O896" s="423"/>
      <c r="P896" s="423"/>
      <c r="Q896" s="423"/>
      <c r="R896" s="423"/>
      <c r="S896" s="423"/>
      <c r="T896" s="423"/>
      <c r="U896" s="423"/>
      <c r="V896" s="423"/>
    </row>
    <row r="897" spans="2:22" s="422" customFormat="1" ht="13.2">
      <c r="B897" s="421"/>
      <c r="C897" s="421"/>
      <c r="L897" s="423"/>
      <c r="N897" s="423"/>
      <c r="O897" s="423"/>
      <c r="P897" s="423"/>
      <c r="Q897" s="423"/>
      <c r="R897" s="423"/>
      <c r="S897" s="423"/>
      <c r="T897" s="423"/>
      <c r="U897" s="423"/>
      <c r="V897" s="423"/>
    </row>
    <row r="898" spans="2:22" s="422" customFormat="1" ht="13.2">
      <c r="B898" s="421"/>
      <c r="C898" s="421"/>
      <c r="L898" s="423"/>
      <c r="N898" s="423"/>
      <c r="O898" s="423"/>
      <c r="P898" s="423"/>
      <c r="Q898" s="423"/>
      <c r="R898" s="423"/>
      <c r="S898" s="423"/>
      <c r="T898" s="423"/>
      <c r="U898" s="423"/>
      <c r="V898" s="423"/>
    </row>
    <row r="899" spans="2:22" s="422" customFormat="1" ht="13.2">
      <c r="B899" s="421"/>
      <c r="C899" s="421"/>
      <c r="L899" s="423"/>
      <c r="N899" s="423"/>
      <c r="O899" s="423"/>
      <c r="P899" s="423"/>
      <c r="Q899" s="423"/>
      <c r="R899" s="423"/>
      <c r="S899" s="423"/>
      <c r="T899" s="423"/>
      <c r="U899" s="423"/>
      <c r="V899" s="423"/>
    </row>
    <row r="900" spans="2:22" s="422" customFormat="1" ht="13.2">
      <c r="B900" s="421"/>
      <c r="C900" s="421"/>
      <c r="L900" s="423"/>
      <c r="N900" s="423"/>
      <c r="O900" s="423"/>
      <c r="P900" s="423"/>
      <c r="Q900" s="423"/>
      <c r="R900" s="423"/>
      <c r="S900" s="423"/>
      <c r="T900" s="423"/>
      <c r="U900" s="423"/>
      <c r="V900" s="423"/>
    </row>
    <row r="901" spans="2:22" s="422" customFormat="1" ht="13.2">
      <c r="B901" s="421"/>
      <c r="C901" s="421"/>
      <c r="L901" s="423"/>
      <c r="N901" s="423"/>
      <c r="O901" s="423"/>
      <c r="P901" s="423"/>
      <c r="Q901" s="423"/>
      <c r="R901" s="423"/>
      <c r="S901" s="423"/>
      <c r="T901" s="423"/>
      <c r="U901" s="423"/>
      <c r="V901" s="423"/>
    </row>
    <row r="902" spans="2:22" s="422" customFormat="1" ht="13.2">
      <c r="B902" s="421"/>
      <c r="C902" s="421"/>
      <c r="L902" s="423"/>
      <c r="N902" s="423"/>
      <c r="O902" s="423"/>
      <c r="P902" s="423"/>
      <c r="Q902" s="423"/>
      <c r="R902" s="423"/>
      <c r="S902" s="423"/>
      <c r="T902" s="423"/>
      <c r="U902" s="423"/>
      <c r="V902" s="423"/>
    </row>
    <row r="903" spans="2:22" s="422" customFormat="1" ht="13.2">
      <c r="B903" s="421"/>
      <c r="C903" s="421"/>
      <c r="L903" s="423"/>
      <c r="N903" s="423"/>
      <c r="O903" s="423"/>
      <c r="P903" s="423"/>
      <c r="Q903" s="423"/>
      <c r="R903" s="423"/>
      <c r="S903" s="423"/>
      <c r="T903" s="423"/>
      <c r="U903" s="423"/>
      <c r="V903" s="423"/>
    </row>
    <row r="904" spans="2:22" s="422" customFormat="1" ht="13.2">
      <c r="B904" s="421"/>
      <c r="C904" s="421"/>
      <c r="L904" s="423"/>
      <c r="N904" s="423"/>
      <c r="O904" s="423"/>
      <c r="P904" s="423"/>
      <c r="Q904" s="423"/>
      <c r="R904" s="423"/>
      <c r="S904" s="423"/>
      <c r="T904" s="423"/>
      <c r="U904" s="423"/>
      <c r="V904" s="423"/>
    </row>
    <row r="905" spans="2:22" s="422" customFormat="1" ht="13.2">
      <c r="B905" s="421"/>
      <c r="C905" s="421"/>
      <c r="L905" s="423"/>
      <c r="N905" s="423"/>
      <c r="O905" s="423"/>
      <c r="P905" s="423"/>
      <c r="Q905" s="423"/>
      <c r="R905" s="423"/>
      <c r="S905" s="423"/>
      <c r="T905" s="423"/>
      <c r="U905" s="423"/>
      <c r="V905" s="423"/>
    </row>
    <row r="906" spans="2:22" s="422" customFormat="1" ht="13.2">
      <c r="B906" s="421"/>
      <c r="C906" s="421"/>
      <c r="L906" s="423"/>
      <c r="N906" s="423"/>
      <c r="O906" s="423"/>
      <c r="P906" s="423"/>
      <c r="Q906" s="423"/>
      <c r="R906" s="423"/>
      <c r="S906" s="423"/>
      <c r="T906" s="423"/>
      <c r="U906" s="423"/>
      <c r="V906" s="423"/>
    </row>
    <row r="907" spans="2:22" s="422" customFormat="1" ht="13.2">
      <c r="B907" s="421"/>
      <c r="C907" s="421"/>
      <c r="L907" s="423"/>
      <c r="N907" s="423"/>
      <c r="O907" s="423"/>
      <c r="P907" s="423"/>
      <c r="Q907" s="423"/>
      <c r="R907" s="423"/>
      <c r="S907" s="423"/>
      <c r="T907" s="423"/>
      <c r="U907" s="423"/>
      <c r="V907" s="423"/>
    </row>
    <row r="908" spans="2:22" s="422" customFormat="1" ht="13.2">
      <c r="B908" s="421"/>
      <c r="C908" s="421"/>
      <c r="L908" s="423"/>
      <c r="N908" s="423"/>
      <c r="O908" s="423"/>
      <c r="P908" s="423"/>
      <c r="Q908" s="423"/>
      <c r="R908" s="423"/>
      <c r="S908" s="423"/>
      <c r="T908" s="423"/>
      <c r="U908" s="423"/>
      <c r="V908" s="423"/>
    </row>
    <row r="909" spans="2:22" s="422" customFormat="1" ht="13.2">
      <c r="B909" s="421"/>
      <c r="C909" s="421"/>
      <c r="L909" s="423"/>
      <c r="N909" s="423"/>
      <c r="O909" s="423"/>
      <c r="P909" s="423"/>
      <c r="Q909" s="423"/>
      <c r="R909" s="423"/>
      <c r="S909" s="423"/>
      <c r="T909" s="423"/>
      <c r="U909" s="423"/>
      <c r="V909" s="423"/>
    </row>
    <row r="910" spans="2:22" s="422" customFormat="1" ht="13.2">
      <c r="B910" s="421"/>
      <c r="C910" s="421"/>
      <c r="L910" s="423"/>
      <c r="N910" s="423"/>
      <c r="O910" s="423"/>
      <c r="P910" s="423"/>
      <c r="Q910" s="423"/>
      <c r="R910" s="423"/>
      <c r="S910" s="423"/>
      <c r="T910" s="423"/>
      <c r="U910" s="423"/>
      <c r="V910" s="423"/>
    </row>
    <row r="911" spans="2:22" s="422" customFormat="1" ht="13.2">
      <c r="B911" s="421"/>
      <c r="C911" s="421"/>
      <c r="L911" s="423"/>
      <c r="N911" s="423"/>
      <c r="O911" s="423"/>
      <c r="P911" s="423"/>
      <c r="Q911" s="423"/>
      <c r="R911" s="423"/>
      <c r="S911" s="423"/>
      <c r="T911" s="423"/>
      <c r="U911" s="423"/>
      <c r="V911" s="423"/>
    </row>
    <row r="912" spans="2:22" s="422" customFormat="1" ht="13.2">
      <c r="B912" s="421"/>
      <c r="C912" s="421"/>
      <c r="L912" s="423"/>
      <c r="N912" s="423"/>
      <c r="O912" s="423"/>
      <c r="P912" s="423"/>
      <c r="Q912" s="423"/>
      <c r="R912" s="423"/>
      <c r="S912" s="423"/>
      <c r="T912" s="423"/>
      <c r="U912" s="423"/>
      <c r="V912" s="423"/>
    </row>
    <row r="913" spans="2:22" s="422" customFormat="1" ht="13.2">
      <c r="B913" s="421"/>
      <c r="C913" s="421"/>
      <c r="L913" s="423"/>
      <c r="N913" s="423"/>
      <c r="O913" s="423"/>
      <c r="P913" s="423"/>
      <c r="Q913" s="423"/>
      <c r="R913" s="423"/>
      <c r="S913" s="423"/>
      <c r="T913" s="423"/>
      <c r="U913" s="423"/>
      <c r="V913" s="423"/>
    </row>
    <row r="914" spans="2:22" s="422" customFormat="1" ht="13.2">
      <c r="B914" s="421"/>
      <c r="C914" s="421"/>
      <c r="L914" s="423"/>
      <c r="N914" s="423"/>
      <c r="O914" s="423"/>
      <c r="P914" s="423"/>
      <c r="Q914" s="423"/>
      <c r="R914" s="423"/>
      <c r="S914" s="423"/>
      <c r="T914" s="423"/>
      <c r="U914" s="423"/>
      <c r="V914" s="423"/>
    </row>
    <row r="915" spans="2:22" s="422" customFormat="1" ht="13.2">
      <c r="B915" s="421"/>
      <c r="C915" s="421"/>
      <c r="L915" s="423"/>
      <c r="N915" s="423"/>
      <c r="O915" s="423"/>
      <c r="P915" s="423"/>
      <c r="Q915" s="423"/>
      <c r="R915" s="423"/>
      <c r="S915" s="423"/>
      <c r="T915" s="423"/>
      <c r="U915" s="423"/>
      <c r="V915" s="423"/>
    </row>
    <row r="916" spans="2:22" s="422" customFormat="1" ht="13.2">
      <c r="B916" s="421"/>
      <c r="C916" s="421"/>
      <c r="L916" s="423"/>
      <c r="N916" s="423"/>
      <c r="O916" s="423"/>
      <c r="P916" s="423"/>
      <c r="Q916" s="423"/>
      <c r="R916" s="423"/>
      <c r="S916" s="423"/>
      <c r="T916" s="423"/>
      <c r="U916" s="423"/>
      <c r="V916" s="423"/>
    </row>
    <row r="917" spans="2:22" s="422" customFormat="1" ht="13.2">
      <c r="B917" s="421"/>
      <c r="C917" s="421"/>
      <c r="L917" s="423"/>
      <c r="N917" s="423"/>
      <c r="O917" s="423"/>
      <c r="P917" s="423"/>
      <c r="Q917" s="423"/>
      <c r="R917" s="423"/>
      <c r="S917" s="423"/>
      <c r="T917" s="423"/>
      <c r="U917" s="423"/>
      <c r="V917" s="423"/>
    </row>
    <row r="918" spans="2:22" s="422" customFormat="1" ht="13.2">
      <c r="B918" s="421"/>
      <c r="C918" s="421"/>
      <c r="L918" s="423"/>
      <c r="N918" s="423"/>
      <c r="O918" s="423"/>
      <c r="P918" s="423"/>
      <c r="Q918" s="423"/>
      <c r="R918" s="423"/>
      <c r="S918" s="423"/>
      <c r="T918" s="423"/>
      <c r="U918" s="423"/>
      <c r="V918" s="423"/>
    </row>
    <row r="919" spans="2:22" s="422" customFormat="1" ht="13.2">
      <c r="B919" s="421"/>
      <c r="C919" s="421"/>
      <c r="L919" s="423"/>
      <c r="N919" s="423"/>
      <c r="O919" s="423"/>
      <c r="P919" s="423"/>
      <c r="Q919" s="423"/>
      <c r="R919" s="423"/>
      <c r="S919" s="423"/>
      <c r="T919" s="423"/>
      <c r="U919" s="423"/>
      <c r="V919" s="423"/>
    </row>
    <row r="920" spans="2:22" s="422" customFormat="1" ht="13.2">
      <c r="B920" s="421"/>
      <c r="C920" s="421"/>
      <c r="L920" s="423"/>
      <c r="N920" s="423"/>
      <c r="O920" s="423"/>
      <c r="P920" s="423"/>
      <c r="Q920" s="423"/>
      <c r="R920" s="423"/>
      <c r="S920" s="423"/>
      <c r="T920" s="423"/>
      <c r="U920" s="423"/>
      <c r="V920" s="423"/>
    </row>
    <row r="921" spans="2:22" s="422" customFormat="1" ht="13.2">
      <c r="B921" s="421"/>
      <c r="C921" s="421"/>
      <c r="L921" s="423"/>
      <c r="N921" s="423"/>
      <c r="O921" s="423"/>
      <c r="P921" s="423"/>
      <c r="Q921" s="423"/>
      <c r="R921" s="423"/>
      <c r="S921" s="423"/>
      <c r="T921" s="423"/>
      <c r="U921" s="423"/>
      <c r="V921" s="423"/>
    </row>
    <row r="922" spans="2:22" s="422" customFormat="1" ht="13.2">
      <c r="B922" s="421"/>
      <c r="C922" s="421"/>
      <c r="L922" s="423"/>
      <c r="N922" s="423"/>
      <c r="O922" s="423"/>
      <c r="P922" s="423"/>
      <c r="Q922" s="423"/>
      <c r="R922" s="423"/>
      <c r="S922" s="423"/>
      <c r="T922" s="423"/>
      <c r="U922" s="423"/>
      <c r="V922" s="423"/>
    </row>
    <row r="923" spans="2:22" s="422" customFormat="1" ht="13.2">
      <c r="B923" s="421"/>
      <c r="C923" s="421"/>
      <c r="L923" s="423"/>
      <c r="N923" s="423"/>
      <c r="O923" s="423"/>
      <c r="P923" s="423"/>
      <c r="Q923" s="423"/>
      <c r="R923" s="423"/>
      <c r="S923" s="423"/>
      <c r="T923" s="423"/>
      <c r="U923" s="423"/>
      <c r="V923" s="423"/>
    </row>
    <row r="924" spans="2:22" s="422" customFormat="1" ht="13.2">
      <c r="B924" s="421"/>
      <c r="C924" s="421"/>
      <c r="L924" s="423"/>
      <c r="N924" s="423"/>
      <c r="O924" s="423"/>
      <c r="P924" s="423"/>
      <c r="Q924" s="423"/>
      <c r="R924" s="423"/>
      <c r="S924" s="423"/>
      <c r="T924" s="423"/>
      <c r="U924" s="423"/>
      <c r="V924" s="423"/>
    </row>
    <row r="925" spans="2:22" s="422" customFormat="1" ht="13.2">
      <c r="B925" s="421"/>
      <c r="C925" s="421"/>
      <c r="L925" s="423"/>
      <c r="N925" s="423"/>
      <c r="O925" s="423"/>
      <c r="P925" s="423"/>
      <c r="Q925" s="423"/>
      <c r="R925" s="423"/>
      <c r="S925" s="423"/>
      <c r="T925" s="423"/>
      <c r="U925" s="423"/>
      <c r="V925" s="423"/>
    </row>
    <row r="926" spans="2:22" s="422" customFormat="1" ht="13.2">
      <c r="B926" s="421"/>
      <c r="C926" s="421"/>
      <c r="L926" s="423"/>
      <c r="N926" s="423"/>
      <c r="O926" s="423"/>
      <c r="P926" s="423"/>
      <c r="Q926" s="423"/>
      <c r="R926" s="423"/>
      <c r="S926" s="423"/>
      <c r="T926" s="423"/>
      <c r="U926" s="423"/>
      <c r="V926" s="423"/>
    </row>
    <row r="927" spans="2:22" s="422" customFormat="1" ht="13.2">
      <c r="B927" s="421"/>
      <c r="C927" s="421"/>
      <c r="L927" s="423"/>
      <c r="N927" s="423"/>
      <c r="O927" s="423"/>
      <c r="P927" s="423"/>
      <c r="Q927" s="423"/>
      <c r="R927" s="423"/>
      <c r="S927" s="423"/>
      <c r="T927" s="423"/>
      <c r="U927" s="423"/>
      <c r="V927" s="423"/>
    </row>
    <row r="928" spans="2:22" s="422" customFormat="1" ht="13.2">
      <c r="B928" s="421"/>
      <c r="C928" s="421"/>
      <c r="L928" s="423"/>
      <c r="N928" s="423"/>
      <c r="O928" s="423"/>
      <c r="P928" s="423"/>
      <c r="Q928" s="423"/>
      <c r="R928" s="423"/>
      <c r="S928" s="423"/>
      <c r="T928" s="423"/>
      <c r="U928" s="423"/>
      <c r="V928" s="423"/>
    </row>
    <row r="929" spans="2:22" s="422" customFormat="1" ht="13.2">
      <c r="B929" s="421"/>
      <c r="C929" s="421"/>
      <c r="L929" s="423"/>
      <c r="N929" s="423"/>
      <c r="O929" s="423"/>
      <c r="P929" s="423"/>
      <c r="Q929" s="423"/>
      <c r="R929" s="423"/>
      <c r="S929" s="423"/>
      <c r="T929" s="423"/>
      <c r="U929" s="423"/>
      <c r="V929" s="423"/>
    </row>
    <row r="930" spans="2:22" s="422" customFormat="1" ht="13.2">
      <c r="B930" s="421"/>
      <c r="C930" s="421"/>
      <c r="L930" s="423"/>
      <c r="N930" s="423"/>
      <c r="O930" s="423"/>
      <c r="P930" s="423"/>
      <c r="Q930" s="423"/>
      <c r="R930" s="423"/>
      <c r="S930" s="423"/>
      <c r="T930" s="423"/>
      <c r="U930" s="423"/>
      <c r="V930" s="423"/>
    </row>
    <row r="931" spans="2:22" s="422" customFormat="1" ht="13.2">
      <c r="B931" s="421"/>
      <c r="C931" s="421"/>
      <c r="L931" s="423"/>
      <c r="N931" s="423"/>
      <c r="O931" s="423"/>
      <c r="P931" s="423"/>
      <c r="Q931" s="423"/>
      <c r="R931" s="423"/>
      <c r="S931" s="423"/>
      <c r="T931" s="423"/>
      <c r="U931" s="423"/>
      <c r="V931" s="423"/>
    </row>
    <row r="932" spans="2:22" s="422" customFormat="1" ht="13.2">
      <c r="B932" s="421"/>
      <c r="C932" s="421"/>
      <c r="L932" s="423"/>
      <c r="N932" s="423"/>
      <c r="O932" s="423"/>
      <c r="P932" s="423"/>
      <c r="Q932" s="423"/>
      <c r="R932" s="423"/>
      <c r="S932" s="423"/>
      <c r="T932" s="423"/>
      <c r="U932" s="423"/>
      <c r="V932" s="423"/>
    </row>
    <row r="933" spans="2:22" s="422" customFormat="1" ht="13.2">
      <c r="B933" s="421"/>
      <c r="C933" s="421"/>
      <c r="L933" s="423"/>
      <c r="N933" s="423"/>
      <c r="O933" s="423"/>
      <c r="P933" s="423"/>
      <c r="Q933" s="423"/>
      <c r="R933" s="423"/>
      <c r="S933" s="423"/>
      <c r="T933" s="423"/>
      <c r="U933" s="423"/>
      <c r="V933" s="423"/>
    </row>
    <row r="934" spans="2:22" s="422" customFormat="1" ht="13.2">
      <c r="B934" s="421"/>
      <c r="C934" s="421"/>
      <c r="L934" s="423"/>
      <c r="N934" s="423"/>
      <c r="O934" s="423"/>
      <c r="P934" s="423"/>
      <c r="Q934" s="423"/>
      <c r="R934" s="423"/>
      <c r="S934" s="423"/>
      <c r="T934" s="423"/>
      <c r="U934" s="423"/>
      <c r="V934" s="423"/>
    </row>
    <row r="935" spans="2:22" s="422" customFormat="1" ht="13.2">
      <c r="B935" s="421"/>
      <c r="C935" s="421"/>
      <c r="L935" s="423"/>
      <c r="N935" s="423"/>
      <c r="O935" s="423"/>
      <c r="P935" s="423"/>
      <c r="Q935" s="423"/>
      <c r="R935" s="423"/>
      <c r="S935" s="423"/>
      <c r="T935" s="423"/>
      <c r="U935" s="423"/>
      <c r="V935" s="423"/>
    </row>
    <row r="936" spans="2:22" s="422" customFormat="1" ht="13.2">
      <c r="B936" s="421"/>
      <c r="C936" s="421"/>
      <c r="L936" s="423"/>
      <c r="N936" s="423"/>
      <c r="O936" s="423"/>
      <c r="P936" s="423"/>
      <c r="Q936" s="423"/>
      <c r="R936" s="423"/>
      <c r="S936" s="423"/>
      <c r="T936" s="423"/>
      <c r="U936" s="423"/>
      <c r="V936" s="423"/>
    </row>
    <row r="937" spans="2:22" s="422" customFormat="1" ht="13.2">
      <c r="B937" s="421"/>
      <c r="C937" s="421"/>
      <c r="L937" s="423"/>
      <c r="N937" s="423"/>
      <c r="O937" s="423"/>
      <c r="P937" s="423"/>
      <c r="Q937" s="423"/>
      <c r="R937" s="423"/>
      <c r="S937" s="423"/>
      <c r="T937" s="423"/>
      <c r="U937" s="423"/>
      <c r="V937" s="423"/>
    </row>
    <row r="938" spans="2:22" s="422" customFormat="1" ht="13.2">
      <c r="B938" s="421"/>
      <c r="C938" s="421"/>
      <c r="L938" s="423"/>
      <c r="N938" s="423"/>
      <c r="O938" s="423"/>
      <c r="P938" s="423"/>
      <c r="Q938" s="423"/>
      <c r="R938" s="423"/>
      <c r="S938" s="423"/>
      <c r="T938" s="423"/>
      <c r="U938" s="423"/>
      <c r="V938" s="423"/>
    </row>
    <row r="939" spans="2:22" s="422" customFormat="1" ht="13.2">
      <c r="B939" s="421"/>
      <c r="C939" s="421"/>
      <c r="L939" s="423"/>
      <c r="N939" s="423"/>
      <c r="O939" s="423"/>
      <c r="P939" s="423"/>
      <c r="Q939" s="423"/>
      <c r="R939" s="423"/>
      <c r="S939" s="423"/>
      <c r="T939" s="423"/>
      <c r="U939" s="423"/>
      <c r="V939" s="423"/>
    </row>
    <row r="940" spans="2:22" s="422" customFormat="1" ht="13.2">
      <c r="B940" s="421"/>
      <c r="C940" s="421"/>
      <c r="L940" s="423"/>
      <c r="N940" s="423"/>
      <c r="O940" s="423"/>
      <c r="P940" s="423"/>
      <c r="Q940" s="423"/>
      <c r="R940" s="423"/>
      <c r="S940" s="423"/>
      <c r="T940" s="423"/>
      <c r="U940" s="423"/>
      <c r="V940" s="423"/>
    </row>
    <row r="941" spans="2:22" s="422" customFormat="1" ht="13.2">
      <c r="B941" s="421"/>
      <c r="C941" s="421"/>
      <c r="L941" s="423"/>
      <c r="N941" s="423"/>
      <c r="O941" s="423"/>
      <c r="P941" s="423"/>
      <c r="Q941" s="423"/>
      <c r="R941" s="423"/>
      <c r="S941" s="423"/>
      <c r="T941" s="423"/>
      <c r="U941" s="423"/>
      <c r="V941" s="423"/>
    </row>
    <row r="942" spans="2:22" s="422" customFormat="1" ht="13.2">
      <c r="B942" s="421"/>
      <c r="C942" s="421"/>
      <c r="L942" s="423"/>
      <c r="N942" s="423"/>
      <c r="O942" s="423"/>
      <c r="P942" s="423"/>
      <c r="Q942" s="423"/>
      <c r="R942" s="423"/>
      <c r="S942" s="423"/>
      <c r="T942" s="423"/>
      <c r="U942" s="423"/>
      <c r="V942" s="423"/>
    </row>
    <row r="943" spans="2:22" s="422" customFormat="1" ht="13.2">
      <c r="B943" s="421"/>
      <c r="C943" s="421"/>
      <c r="L943" s="423"/>
      <c r="N943" s="423"/>
      <c r="O943" s="423"/>
      <c r="P943" s="423"/>
      <c r="Q943" s="423"/>
      <c r="R943" s="423"/>
      <c r="S943" s="423"/>
      <c r="T943" s="423"/>
      <c r="U943" s="423"/>
      <c r="V943" s="423"/>
    </row>
    <row r="944" spans="2:22" s="422" customFormat="1" ht="13.2">
      <c r="B944" s="421"/>
      <c r="C944" s="421"/>
      <c r="L944" s="423"/>
      <c r="N944" s="423"/>
      <c r="O944" s="423"/>
      <c r="P944" s="423"/>
      <c r="Q944" s="423"/>
      <c r="R944" s="423"/>
      <c r="S944" s="423"/>
      <c r="T944" s="423"/>
      <c r="U944" s="423"/>
      <c r="V944" s="423"/>
    </row>
    <row r="945" spans="2:22" s="422" customFormat="1" ht="13.2">
      <c r="B945" s="421"/>
      <c r="C945" s="421"/>
      <c r="L945" s="423"/>
      <c r="N945" s="423"/>
      <c r="O945" s="423"/>
      <c r="P945" s="423"/>
      <c r="Q945" s="423"/>
      <c r="R945" s="423"/>
      <c r="S945" s="423"/>
      <c r="T945" s="423"/>
      <c r="U945" s="423"/>
      <c r="V945" s="423"/>
    </row>
    <row r="946" spans="2:22" s="422" customFormat="1" ht="13.2">
      <c r="B946" s="421"/>
      <c r="C946" s="421"/>
      <c r="L946" s="423"/>
      <c r="N946" s="423"/>
      <c r="O946" s="423"/>
      <c r="P946" s="423"/>
      <c r="Q946" s="423"/>
      <c r="R946" s="423"/>
      <c r="S946" s="423"/>
      <c r="T946" s="423"/>
      <c r="U946" s="423"/>
      <c r="V946" s="423"/>
    </row>
    <row r="947" spans="2:22" s="422" customFormat="1" ht="13.2">
      <c r="B947" s="421"/>
      <c r="C947" s="421"/>
      <c r="L947" s="423"/>
      <c r="N947" s="423"/>
      <c r="O947" s="423"/>
      <c r="P947" s="423"/>
      <c r="Q947" s="423"/>
      <c r="R947" s="423"/>
      <c r="S947" s="423"/>
      <c r="T947" s="423"/>
      <c r="U947" s="423"/>
      <c r="V947" s="423"/>
    </row>
    <row r="948" spans="2:22" s="422" customFormat="1" ht="13.2">
      <c r="B948" s="421"/>
      <c r="C948" s="421"/>
      <c r="L948" s="423"/>
      <c r="N948" s="423"/>
      <c r="O948" s="423"/>
      <c r="P948" s="423"/>
      <c r="Q948" s="423"/>
      <c r="R948" s="423"/>
      <c r="S948" s="423"/>
      <c r="T948" s="423"/>
      <c r="U948" s="423"/>
      <c r="V948" s="423"/>
    </row>
    <row r="949" spans="2:22" s="422" customFormat="1" ht="13.2">
      <c r="B949" s="421"/>
      <c r="C949" s="421"/>
      <c r="L949" s="423"/>
      <c r="N949" s="423"/>
      <c r="O949" s="423"/>
      <c r="P949" s="423"/>
      <c r="Q949" s="423"/>
      <c r="R949" s="423"/>
      <c r="S949" s="423"/>
      <c r="T949" s="423"/>
      <c r="U949" s="423"/>
      <c r="V949" s="423"/>
    </row>
    <row r="950" spans="2:22" s="422" customFormat="1" ht="13.2">
      <c r="B950" s="421"/>
      <c r="C950" s="421"/>
      <c r="L950" s="423"/>
      <c r="N950" s="423"/>
      <c r="O950" s="423"/>
      <c r="P950" s="423"/>
      <c r="Q950" s="423"/>
      <c r="R950" s="423"/>
      <c r="S950" s="423"/>
      <c r="T950" s="423"/>
      <c r="U950" s="423"/>
      <c r="V950" s="423"/>
    </row>
    <row r="951" spans="2:22" s="422" customFormat="1" ht="13.2">
      <c r="B951" s="421"/>
      <c r="C951" s="421"/>
      <c r="L951" s="423"/>
      <c r="N951" s="423"/>
      <c r="O951" s="423"/>
      <c r="P951" s="423"/>
      <c r="Q951" s="423"/>
      <c r="R951" s="423"/>
      <c r="S951" s="423"/>
      <c r="T951" s="423"/>
      <c r="U951" s="423"/>
      <c r="V951" s="423"/>
    </row>
    <row r="952" spans="2:22" s="422" customFormat="1" ht="13.2">
      <c r="B952" s="421"/>
      <c r="C952" s="421"/>
      <c r="L952" s="423"/>
      <c r="N952" s="423"/>
      <c r="O952" s="423"/>
      <c r="P952" s="423"/>
      <c r="Q952" s="423"/>
      <c r="R952" s="423"/>
      <c r="S952" s="423"/>
      <c r="T952" s="423"/>
      <c r="U952" s="423"/>
      <c r="V952" s="423"/>
    </row>
    <row r="953" spans="2:22" s="422" customFormat="1" ht="13.2">
      <c r="B953" s="421"/>
      <c r="C953" s="421"/>
      <c r="L953" s="423"/>
      <c r="N953" s="423"/>
      <c r="O953" s="423"/>
      <c r="P953" s="423"/>
      <c r="Q953" s="423"/>
      <c r="R953" s="423"/>
      <c r="S953" s="423"/>
      <c r="T953" s="423"/>
      <c r="U953" s="423"/>
      <c r="V953" s="423"/>
    </row>
    <row r="954" spans="2:22" s="422" customFormat="1" ht="13.2">
      <c r="B954" s="421"/>
      <c r="C954" s="421"/>
      <c r="L954" s="423"/>
      <c r="N954" s="423"/>
      <c r="O954" s="423"/>
      <c r="P954" s="423"/>
      <c r="Q954" s="423"/>
      <c r="R954" s="423"/>
      <c r="S954" s="423"/>
      <c r="T954" s="423"/>
      <c r="U954" s="423"/>
      <c r="V954" s="423"/>
    </row>
    <row r="955" spans="2:22" s="422" customFormat="1" ht="13.2">
      <c r="B955" s="421"/>
      <c r="C955" s="421"/>
      <c r="L955" s="423"/>
      <c r="N955" s="423"/>
      <c r="O955" s="423"/>
      <c r="P955" s="423"/>
      <c r="Q955" s="423"/>
      <c r="R955" s="423"/>
      <c r="S955" s="423"/>
      <c r="T955" s="423"/>
      <c r="U955" s="423"/>
      <c r="V955" s="423"/>
    </row>
    <row r="956" spans="2:22" s="422" customFormat="1" ht="13.2">
      <c r="B956" s="421"/>
      <c r="C956" s="421"/>
      <c r="L956" s="423"/>
      <c r="N956" s="423"/>
      <c r="O956" s="423"/>
      <c r="P956" s="423"/>
      <c r="Q956" s="423"/>
      <c r="R956" s="423"/>
      <c r="S956" s="423"/>
      <c r="T956" s="423"/>
      <c r="U956" s="423"/>
      <c r="V956" s="423"/>
    </row>
    <row r="957" spans="2:22" s="422" customFormat="1" ht="13.2">
      <c r="B957" s="421"/>
      <c r="C957" s="421"/>
      <c r="L957" s="423"/>
      <c r="N957" s="423"/>
      <c r="O957" s="423"/>
      <c r="P957" s="423"/>
      <c r="Q957" s="423"/>
      <c r="R957" s="423"/>
      <c r="S957" s="423"/>
      <c r="T957" s="423"/>
      <c r="U957" s="423"/>
      <c r="V957" s="423"/>
    </row>
    <row r="958" spans="2:22" s="422" customFormat="1" ht="13.2">
      <c r="B958" s="421"/>
      <c r="C958" s="421"/>
      <c r="L958" s="423"/>
      <c r="N958" s="423"/>
      <c r="O958" s="423"/>
      <c r="P958" s="423"/>
      <c r="Q958" s="423"/>
      <c r="R958" s="423"/>
      <c r="S958" s="423"/>
      <c r="T958" s="423"/>
      <c r="U958" s="423"/>
      <c r="V958" s="423"/>
    </row>
    <row r="959" spans="2:22" s="422" customFormat="1" ht="13.2">
      <c r="B959" s="421"/>
      <c r="C959" s="421"/>
      <c r="L959" s="423"/>
      <c r="N959" s="423"/>
      <c r="O959" s="423"/>
      <c r="P959" s="423"/>
      <c r="Q959" s="423"/>
      <c r="R959" s="423"/>
      <c r="S959" s="423"/>
      <c r="T959" s="423"/>
      <c r="U959" s="423"/>
      <c r="V959" s="423"/>
    </row>
    <row r="960" spans="2:22" s="422" customFormat="1" ht="13.2">
      <c r="B960" s="421"/>
      <c r="C960" s="421"/>
      <c r="L960" s="423"/>
      <c r="N960" s="423"/>
      <c r="O960" s="423"/>
      <c r="P960" s="423"/>
      <c r="Q960" s="423"/>
      <c r="R960" s="423"/>
      <c r="S960" s="423"/>
      <c r="T960" s="423"/>
      <c r="U960" s="423"/>
      <c r="V960" s="423"/>
    </row>
    <row r="961" spans="2:22" s="422" customFormat="1" ht="13.2">
      <c r="B961" s="421"/>
      <c r="C961" s="421"/>
      <c r="L961" s="423"/>
      <c r="N961" s="423"/>
      <c r="O961" s="423"/>
      <c r="P961" s="423"/>
      <c r="Q961" s="423"/>
      <c r="R961" s="423"/>
      <c r="S961" s="423"/>
      <c r="T961" s="423"/>
      <c r="U961" s="423"/>
      <c r="V961" s="423"/>
    </row>
    <row r="962" spans="2:22" s="422" customFormat="1" ht="13.2">
      <c r="B962" s="421"/>
      <c r="C962" s="421"/>
      <c r="L962" s="423"/>
      <c r="N962" s="423"/>
      <c r="O962" s="423"/>
      <c r="P962" s="423"/>
      <c r="Q962" s="423"/>
      <c r="R962" s="423"/>
      <c r="S962" s="423"/>
      <c r="T962" s="423"/>
      <c r="U962" s="423"/>
      <c r="V962" s="423"/>
    </row>
    <row r="963" spans="2:22" s="422" customFormat="1" ht="13.2">
      <c r="B963" s="421"/>
      <c r="C963" s="421"/>
      <c r="L963" s="423"/>
      <c r="N963" s="423"/>
      <c r="O963" s="423"/>
      <c r="P963" s="423"/>
      <c r="Q963" s="423"/>
      <c r="R963" s="423"/>
      <c r="S963" s="423"/>
      <c r="T963" s="423"/>
      <c r="U963" s="423"/>
      <c r="V963" s="423"/>
    </row>
    <row r="964" spans="2:22" s="422" customFormat="1" ht="13.2">
      <c r="B964" s="421"/>
      <c r="C964" s="421"/>
      <c r="L964" s="423"/>
      <c r="N964" s="423"/>
      <c r="O964" s="423"/>
      <c r="P964" s="423"/>
      <c r="Q964" s="423"/>
      <c r="R964" s="423"/>
      <c r="S964" s="423"/>
      <c r="T964" s="423"/>
      <c r="U964" s="423"/>
      <c r="V964" s="423"/>
    </row>
    <row r="965" spans="2:22" s="422" customFormat="1" ht="13.2">
      <c r="B965" s="421"/>
      <c r="C965" s="421"/>
      <c r="L965" s="423"/>
      <c r="N965" s="423"/>
      <c r="O965" s="423"/>
      <c r="P965" s="423"/>
      <c r="Q965" s="423"/>
      <c r="R965" s="423"/>
      <c r="S965" s="423"/>
      <c r="T965" s="423"/>
      <c r="U965" s="423"/>
      <c r="V965" s="423"/>
    </row>
    <row r="966" spans="2:22" s="422" customFormat="1" ht="13.2">
      <c r="B966" s="421"/>
      <c r="C966" s="421"/>
      <c r="L966" s="423"/>
      <c r="N966" s="423"/>
      <c r="O966" s="423"/>
      <c r="P966" s="423"/>
      <c r="Q966" s="423"/>
      <c r="R966" s="423"/>
      <c r="S966" s="423"/>
      <c r="T966" s="423"/>
      <c r="U966" s="423"/>
      <c r="V966" s="423"/>
    </row>
    <row r="967" spans="2:22" s="422" customFormat="1" ht="13.2">
      <c r="B967" s="421"/>
      <c r="C967" s="421"/>
      <c r="L967" s="423"/>
      <c r="N967" s="423"/>
      <c r="O967" s="423"/>
      <c r="P967" s="423"/>
      <c r="Q967" s="423"/>
      <c r="R967" s="423"/>
      <c r="S967" s="423"/>
      <c r="T967" s="423"/>
      <c r="U967" s="423"/>
      <c r="V967" s="423"/>
    </row>
    <row r="968" spans="2:22" s="422" customFormat="1" ht="13.2">
      <c r="B968" s="421"/>
      <c r="C968" s="421"/>
      <c r="L968" s="423"/>
      <c r="N968" s="423"/>
      <c r="O968" s="423"/>
      <c r="P968" s="423"/>
      <c r="Q968" s="423"/>
      <c r="R968" s="423"/>
      <c r="S968" s="423"/>
      <c r="T968" s="423"/>
      <c r="U968" s="423"/>
      <c r="V968" s="423"/>
    </row>
    <row r="969" spans="2:22" s="422" customFormat="1" ht="13.2">
      <c r="B969" s="421"/>
      <c r="C969" s="421"/>
      <c r="L969" s="423"/>
      <c r="N969" s="423"/>
      <c r="O969" s="423"/>
      <c r="P969" s="423"/>
      <c r="Q969" s="423"/>
      <c r="R969" s="423"/>
      <c r="S969" s="423"/>
      <c r="T969" s="423"/>
      <c r="U969" s="423"/>
      <c r="V969" s="423"/>
    </row>
    <row r="970" spans="2:22" s="422" customFormat="1" ht="13.2">
      <c r="B970" s="421"/>
      <c r="C970" s="421"/>
      <c r="L970" s="423"/>
      <c r="N970" s="423"/>
      <c r="O970" s="423"/>
      <c r="P970" s="423"/>
      <c r="Q970" s="423"/>
      <c r="R970" s="423"/>
      <c r="S970" s="423"/>
      <c r="T970" s="423"/>
      <c r="U970" s="423"/>
      <c r="V970" s="423"/>
    </row>
    <row r="971" spans="2:22" s="422" customFormat="1" ht="13.2">
      <c r="B971" s="421"/>
      <c r="C971" s="421"/>
      <c r="L971" s="423"/>
      <c r="N971" s="423"/>
      <c r="O971" s="423"/>
      <c r="P971" s="423"/>
      <c r="Q971" s="423"/>
      <c r="R971" s="423"/>
      <c r="S971" s="423"/>
      <c r="T971" s="423"/>
      <c r="U971" s="423"/>
      <c r="V971" s="423"/>
    </row>
    <row r="972" spans="2:22" s="422" customFormat="1" ht="13.2">
      <c r="B972" s="421"/>
      <c r="C972" s="421"/>
      <c r="L972" s="423"/>
      <c r="N972" s="423"/>
      <c r="O972" s="423"/>
      <c r="P972" s="423"/>
      <c r="Q972" s="423"/>
      <c r="R972" s="423"/>
      <c r="S972" s="423"/>
      <c r="T972" s="423"/>
      <c r="U972" s="423"/>
      <c r="V972" s="423"/>
    </row>
    <row r="973" spans="2:22" s="422" customFormat="1" ht="13.2">
      <c r="B973" s="421"/>
      <c r="C973" s="421"/>
      <c r="L973" s="423"/>
      <c r="N973" s="423"/>
      <c r="O973" s="423"/>
      <c r="P973" s="423"/>
      <c r="Q973" s="423"/>
      <c r="R973" s="423"/>
      <c r="S973" s="423"/>
      <c r="T973" s="423"/>
      <c r="U973" s="423"/>
      <c r="V973" s="423"/>
    </row>
    <row r="974" spans="2:22" s="422" customFormat="1" ht="13.2">
      <c r="B974" s="421"/>
      <c r="C974" s="421"/>
      <c r="L974" s="423"/>
      <c r="N974" s="423"/>
      <c r="O974" s="423"/>
      <c r="P974" s="423"/>
      <c r="Q974" s="423"/>
      <c r="R974" s="423"/>
      <c r="S974" s="423"/>
      <c r="T974" s="423"/>
      <c r="U974" s="423"/>
      <c r="V974" s="423"/>
    </row>
    <row r="975" spans="2:22" s="422" customFormat="1" ht="13.2">
      <c r="B975" s="421"/>
      <c r="C975" s="421"/>
      <c r="L975" s="423"/>
      <c r="N975" s="423"/>
      <c r="O975" s="423"/>
      <c r="P975" s="423"/>
      <c r="Q975" s="423"/>
      <c r="R975" s="423"/>
      <c r="S975" s="423"/>
      <c r="T975" s="423"/>
      <c r="U975" s="423"/>
      <c r="V975" s="423"/>
    </row>
    <row r="976" spans="2:22" s="422" customFormat="1" ht="13.2">
      <c r="B976" s="421"/>
      <c r="C976" s="421"/>
      <c r="L976" s="423"/>
      <c r="N976" s="423"/>
      <c r="O976" s="423"/>
      <c r="P976" s="423"/>
      <c r="Q976" s="423"/>
      <c r="R976" s="423"/>
      <c r="S976" s="423"/>
      <c r="T976" s="423"/>
      <c r="U976" s="423"/>
      <c r="V976" s="423"/>
    </row>
    <row r="977" spans="2:22" s="422" customFormat="1" ht="13.2">
      <c r="B977" s="421"/>
      <c r="C977" s="421"/>
      <c r="L977" s="423"/>
      <c r="N977" s="423"/>
      <c r="O977" s="423"/>
      <c r="P977" s="423"/>
      <c r="Q977" s="423"/>
      <c r="R977" s="423"/>
      <c r="S977" s="423"/>
      <c r="T977" s="423"/>
      <c r="U977" s="423"/>
      <c r="V977" s="423"/>
    </row>
    <row r="978" spans="2:22" s="422" customFormat="1" ht="13.2">
      <c r="B978" s="421"/>
      <c r="C978" s="421"/>
      <c r="L978" s="423"/>
      <c r="N978" s="423"/>
      <c r="O978" s="423"/>
      <c r="P978" s="423"/>
      <c r="Q978" s="423"/>
      <c r="R978" s="423"/>
      <c r="S978" s="423"/>
      <c r="T978" s="423"/>
      <c r="U978" s="423"/>
      <c r="V978" s="423"/>
    </row>
    <row r="979" spans="2:22" s="422" customFormat="1" ht="13.2">
      <c r="B979" s="421"/>
      <c r="C979" s="421"/>
      <c r="L979" s="423"/>
      <c r="N979" s="423"/>
      <c r="O979" s="423"/>
      <c r="P979" s="423"/>
      <c r="Q979" s="423"/>
      <c r="R979" s="423"/>
      <c r="S979" s="423"/>
      <c r="T979" s="423"/>
      <c r="U979" s="423"/>
      <c r="V979" s="423"/>
    </row>
    <row r="980" spans="2:22" s="422" customFormat="1" ht="13.2">
      <c r="B980" s="421"/>
      <c r="C980" s="421"/>
      <c r="L980" s="423"/>
      <c r="N980" s="423"/>
      <c r="O980" s="423"/>
      <c r="P980" s="423"/>
      <c r="Q980" s="423"/>
      <c r="R980" s="423"/>
      <c r="S980" s="423"/>
      <c r="T980" s="423"/>
      <c r="U980" s="423"/>
      <c r="V980" s="423"/>
    </row>
    <row r="981" spans="2:22" s="422" customFormat="1" ht="13.2">
      <c r="B981" s="421"/>
      <c r="C981" s="421"/>
      <c r="L981" s="423"/>
      <c r="N981" s="423"/>
      <c r="O981" s="423"/>
      <c r="P981" s="423"/>
      <c r="Q981" s="423"/>
      <c r="R981" s="423"/>
      <c r="S981" s="423"/>
      <c r="T981" s="423"/>
      <c r="U981" s="423"/>
      <c r="V981" s="423"/>
    </row>
    <row r="982" spans="2:22" s="422" customFormat="1" ht="13.2">
      <c r="B982" s="421"/>
      <c r="C982" s="421"/>
      <c r="L982" s="423"/>
      <c r="N982" s="423"/>
      <c r="O982" s="423"/>
      <c r="P982" s="423"/>
      <c r="Q982" s="423"/>
      <c r="R982" s="423"/>
      <c r="S982" s="423"/>
      <c r="T982" s="423"/>
      <c r="U982" s="423"/>
      <c r="V982" s="423"/>
    </row>
    <row r="983" spans="2:22" s="422" customFormat="1" ht="13.2">
      <c r="B983" s="421"/>
      <c r="C983" s="421"/>
      <c r="L983" s="423"/>
      <c r="N983" s="423"/>
      <c r="O983" s="423"/>
      <c r="P983" s="423"/>
      <c r="Q983" s="423"/>
      <c r="R983" s="423"/>
      <c r="S983" s="423"/>
      <c r="T983" s="423"/>
      <c r="U983" s="423"/>
      <c r="V983" s="423"/>
    </row>
    <row r="984" spans="2:22" s="422" customFormat="1" ht="13.2">
      <c r="B984" s="421"/>
      <c r="C984" s="421"/>
      <c r="L984" s="423"/>
      <c r="N984" s="423"/>
      <c r="O984" s="423"/>
      <c r="P984" s="423"/>
      <c r="Q984" s="423"/>
      <c r="R984" s="423"/>
      <c r="S984" s="423"/>
      <c r="T984" s="423"/>
      <c r="U984" s="423"/>
      <c r="V984" s="423"/>
    </row>
    <row r="985" spans="2:22" s="422" customFormat="1" ht="13.2">
      <c r="B985" s="421"/>
      <c r="C985" s="421"/>
      <c r="L985" s="423"/>
      <c r="N985" s="423"/>
      <c r="O985" s="423"/>
      <c r="P985" s="423"/>
      <c r="Q985" s="423"/>
      <c r="R985" s="423"/>
      <c r="S985" s="423"/>
      <c r="T985" s="423"/>
      <c r="U985" s="423"/>
      <c r="V985" s="423"/>
    </row>
    <row r="986" spans="2:22" s="422" customFormat="1" ht="13.2">
      <c r="B986" s="421"/>
      <c r="C986" s="421"/>
      <c r="L986" s="423"/>
      <c r="N986" s="423"/>
      <c r="O986" s="423"/>
      <c r="P986" s="423"/>
      <c r="Q986" s="423"/>
      <c r="R986" s="423"/>
      <c r="S986" s="423"/>
      <c r="T986" s="423"/>
      <c r="U986" s="423"/>
      <c r="V986" s="423"/>
    </row>
    <row r="987" spans="2:22" s="422" customFormat="1" ht="13.2">
      <c r="B987" s="421"/>
      <c r="C987" s="421"/>
      <c r="L987" s="423"/>
      <c r="N987" s="423"/>
      <c r="O987" s="423"/>
      <c r="P987" s="423"/>
      <c r="Q987" s="423"/>
      <c r="R987" s="423"/>
      <c r="S987" s="423"/>
      <c r="T987" s="423"/>
      <c r="U987" s="423"/>
      <c r="V987" s="423"/>
    </row>
    <row r="988" spans="2:22" s="422" customFormat="1" ht="13.2">
      <c r="B988" s="421"/>
      <c r="C988" s="421"/>
      <c r="L988" s="423"/>
      <c r="N988" s="423"/>
      <c r="O988" s="423"/>
      <c r="P988" s="423"/>
      <c r="Q988" s="423"/>
      <c r="R988" s="423"/>
      <c r="S988" s="423"/>
      <c r="T988" s="423"/>
      <c r="U988" s="423"/>
      <c r="V988" s="423"/>
    </row>
    <row r="989" spans="2:22" s="422" customFormat="1" ht="13.2">
      <c r="B989" s="421"/>
      <c r="C989" s="421"/>
      <c r="L989" s="423"/>
      <c r="N989" s="423"/>
      <c r="O989" s="423"/>
      <c r="P989" s="423"/>
      <c r="Q989" s="423"/>
      <c r="R989" s="423"/>
      <c r="S989" s="423"/>
      <c r="T989" s="423"/>
      <c r="U989" s="423"/>
      <c r="V989" s="423"/>
    </row>
    <row r="990" spans="2:22" s="422" customFormat="1" ht="13.2">
      <c r="B990" s="421"/>
      <c r="C990" s="421"/>
      <c r="L990" s="423"/>
      <c r="N990" s="423"/>
      <c r="O990" s="423"/>
      <c r="P990" s="423"/>
      <c r="Q990" s="423"/>
      <c r="R990" s="423"/>
      <c r="S990" s="423"/>
      <c r="T990" s="423"/>
      <c r="U990" s="423"/>
      <c r="V990" s="423"/>
    </row>
    <row r="991" spans="2:22" s="422" customFormat="1" ht="13.2">
      <c r="B991" s="421"/>
      <c r="C991" s="421"/>
      <c r="L991" s="423"/>
      <c r="N991" s="423"/>
      <c r="O991" s="423"/>
      <c r="P991" s="423"/>
      <c r="Q991" s="423"/>
      <c r="R991" s="423"/>
      <c r="S991" s="423"/>
      <c r="T991" s="423"/>
      <c r="U991" s="423"/>
      <c r="V991" s="423"/>
    </row>
    <row r="992" spans="2:22" s="422" customFormat="1" ht="13.2">
      <c r="B992" s="421"/>
      <c r="C992" s="421"/>
      <c r="L992" s="423"/>
      <c r="N992" s="423"/>
      <c r="O992" s="423"/>
      <c r="P992" s="423"/>
      <c r="Q992" s="423"/>
      <c r="R992" s="423"/>
      <c r="S992" s="423"/>
      <c r="T992" s="423"/>
      <c r="U992" s="423"/>
      <c r="V992" s="423"/>
    </row>
    <row r="993" spans="2:22" s="422" customFormat="1" ht="13.2">
      <c r="B993" s="421"/>
      <c r="C993" s="421"/>
      <c r="L993" s="423"/>
      <c r="N993" s="423"/>
      <c r="O993" s="423"/>
      <c r="P993" s="423"/>
      <c r="Q993" s="423"/>
      <c r="R993" s="423"/>
      <c r="S993" s="423"/>
      <c r="T993" s="423"/>
      <c r="U993" s="423"/>
      <c r="V993" s="423"/>
    </row>
    <row r="994" spans="2:22" s="422" customFormat="1" ht="13.2">
      <c r="B994" s="421"/>
      <c r="C994" s="421"/>
      <c r="L994" s="423"/>
      <c r="N994" s="423"/>
      <c r="O994" s="423"/>
      <c r="P994" s="423"/>
      <c r="Q994" s="423"/>
      <c r="R994" s="423"/>
      <c r="S994" s="423"/>
      <c r="T994" s="423"/>
      <c r="U994" s="423"/>
      <c r="V994" s="423"/>
    </row>
    <row r="995" spans="2:22" s="422" customFormat="1" ht="13.2">
      <c r="B995" s="421"/>
      <c r="C995" s="421"/>
      <c r="L995" s="423"/>
      <c r="N995" s="423"/>
      <c r="O995" s="423"/>
      <c r="P995" s="423"/>
      <c r="Q995" s="423"/>
      <c r="R995" s="423"/>
      <c r="S995" s="423"/>
      <c r="T995" s="423"/>
      <c r="U995" s="423"/>
      <c r="V995" s="423"/>
    </row>
    <row r="996" spans="2:22" s="422" customFormat="1" ht="13.2">
      <c r="B996" s="421"/>
      <c r="C996" s="421"/>
      <c r="L996" s="423"/>
      <c r="N996" s="423"/>
      <c r="O996" s="423"/>
      <c r="P996" s="423"/>
      <c r="Q996" s="423"/>
      <c r="R996" s="423"/>
      <c r="S996" s="423"/>
      <c r="T996" s="423"/>
      <c r="U996" s="423"/>
      <c r="V996" s="423"/>
    </row>
    <row r="997" spans="2:22" s="422" customFormat="1" ht="13.2">
      <c r="B997" s="421"/>
      <c r="C997" s="421"/>
      <c r="L997" s="423"/>
      <c r="N997" s="423"/>
      <c r="O997" s="423"/>
      <c r="P997" s="423"/>
      <c r="Q997" s="423"/>
      <c r="R997" s="423"/>
      <c r="S997" s="423"/>
      <c r="T997" s="423"/>
      <c r="U997" s="423"/>
      <c r="V997" s="423"/>
    </row>
    <row r="998" spans="2:22" s="422" customFormat="1" ht="13.2">
      <c r="B998" s="421"/>
      <c r="C998" s="421"/>
      <c r="L998" s="423"/>
      <c r="N998" s="423"/>
      <c r="O998" s="423"/>
      <c r="P998" s="423"/>
      <c r="Q998" s="423"/>
      <c r="R998" s="423"/>
      <c r="S998" s="423"/>
      <c r="T998" s="423"/>
      <c r="U998" s="423"/>
      <c r="V998" s="423"/>
    </row>
    <row r="999" spans="2:22" s="422" customFormat="1" ht="13.2">
      <c r="B999" s="421"/>
      <c r="C999" s="421"/>
      <c r="L999" s="423"/>
      <c r="N999" s="423"/>
      <c r="O999" s="423"/>
      <c r="P999" s="423"/>
      <c r="Q999" s="423"/>
      <c r="R999" s="423"/>
      <c r="S999" s="423"/>
      <c r="T999" s="423"/>
      <c r="U999" s="423"/>
      <c r="V999" s="423"/>
    </row>
    <row r="1000" spans="2:22" s="422" customFormat="1" ht="13.2">
      <c r="B1000" s="421"/>
      <c r="C1000" s="421"/>
      <c r="L1000" s="423"/>
      <c r="N1000" s="423"/>
      <c r="O1000" s="423"/>
      <c r="P1000" s="423"/>
      <c r="Q1000" s="423"/>
      <c r="R1000" s="423"/>
      <c r="S1000" s="423"/>
      <c r="T1000" s="423"/>
      <c r="U1000" s="423"/>
      <c r="V1000" s="423"/>
    </row>
    <row r="1001" spans="2:22" s="422" customFormat="1" ht="13.2">
      <c r="B1001" s="421"/>
      <c r="C1001" s="421"/>
      <c r="L1001" s="423"/>
      <c r="N1001" s="423"/>
      <c r="O1001" s="423"/>
      <c r="P1001" s="423"/>
      <c r="Q1001" s="423"/>
      <c r="R1001" s="423"/>
      <c r="S1001" s="423"/>
      <c r="T1001" s="423"/>
      <c r="U1001" s="423"/>
      <c r="V1001" s="423"/>
    </row>
    <row r="1002" spans="2:22" s="422" customFormat="1" ht="13.2">
      <c r="B1002" s="421"/>
      <c r="C1002" s="421"/>
      <c r="L1002" s="423"/>
      <c r="N1002" s="423"/>
      <c r="O1002" s="423"/>
      <c r="P1002" s="423"/>
      <c r="Q1002" s="423"/>
      <c r="R1002" s="423"/>
      <c r="S1002" s="423"/>
      <c r="T1002" s="423"/>
      <c r="U1002" s="423"/>
      <c r="V1002" s="423"/>
    </row>
    <row r="1003" spans="2:22" s="422" customFormat="1" ht="13.2">
      <c r="B1003" s="421"/>
      <c r="C1003" s="421"/>
      <c r="L1003" s="423"/>
      <c r="N1003" s="423"/>
      <c r="O1003" s="423"/>
      <c r="P1003" s="423"/>
      <c r="Q1003" s="423"/>
      <c r="R1003" s="423"/>
      <c r="S1003" s="423"/>
      <c r="T1003" s="423"/>
      <c r="U1003" s="423"/>
      <c r="V1003" s="423"/>
    </row>
    <row r="1004" spans="2:22" s="422" customFormat="1" ht="13.2">
      <c r="B1004" s="421"/>
      <c r="C1004" s="421"/>
      <c r="L1004" s="423"/>
      <c r="N1004" s="423"/>
      <c r="O1004" s="423"/>
      <c r="P1004" s="423"/>
      <c r="Q1004" s="423"/>
      <c r="R1004" s="423"/>
      <c r="S1004" s="423"/>
      <c r="T1004" s="423"/>
      <c r="U1004" s="423"/>
      <c r="V1004" s="423"/>
    </row>
    <row r="1005" spans="2:22" s="422" customFormat="1" ht="13.2">
      <c r="B1005" s="421"/>
      <c r="C1005" s="421"/>
      <c r="L1005" s="423"/>
      <c r="N1005" s="423"/>
      <c r="O1005" s="423"/>
      <c r="P1005" s="423"/>
      <c r="Q1005" s="423"/>
      <c r="R1005" s="423"/>
      <c r="S1005" s="423"/>
      <c r="T1005" s="423"/>
      <c r="U1005" s="423"/>
      <c r="V1005" s="423"/>
    </row>
    <row r="1006" spans="2:22" s="422" customFormat="1" ht="13.2">
      <c r="B1006" s="421"/>
      <c r="C1006" s="421"/>
      <c r="L1006" s="423"/>
      <c r="N1006" s="423"/>
      <c r="O1006" s="423"/>
      <c r="P1006" s="423"/>
      <c r="Q1006" s="423"/>
      <c r="R1006" s="423"/>
      <c r="S1006" s="423"/>
      <c r="T1006" s="423"/>
      <c r="U1006" s="423"/>
      <c r="V1006" s="423"/>
    </row>
    <row r="1007" spans="2:22" s="422" customFormat="1" ht="13.2">
      <c r="B1007" s="421"/>
      <c r="C1007" s="421"/>
      <c r="L1007" s="423"/>
      <c r="N1007" s="423"/>
      <c r="O1007" s="423"/>
      <c r="P1007" s="423"/>
      <c r="Q1007" s="423"/>
      <c r="R1007" s="423"/>
      <c r="S1007" s="423"/>
      <c r="T1007" s="423"/>
      <c r="U1007" s="423"/>
      <c r="V1007" s="423"/>
    </row>
    <row r="1008" spans="2:22" s="422" customFormat="1" ht="13.2">
      <c r="B1008" s="421"/>
      <c r="C1008" s="421"/>
      <c r="L1008" s="423"/>
      <c r="N1008" s="423"/>
      <c r="O1008" s="423"/>
      <c r="P1008" s="423"/>
      <c r="Q1008" s="423"/>
      <c r="R1008" s="423"/>
      <c r="S1008" s="423"/>
      <c r="T1008" s="423"/>
      <c r="U1008" s="423"/>
      <c r="V1008" s="423"/>
    </row>
    <row r="1009" spans="2:22" s="422" customFormat="1" ht="13.2">
      <c r="B1009" s="421"/>
      <c r="C1009" s="421"/>
      <c r="L1009" s="423"/>
      <c r="N1009" s="423"/>
      <c r="O1009" s="423"/>
      <c r="P1009" s="423"/>
      <c r="Q1009" s="423"/>
      <c r="R1009" s="423"/>
      <c r="S1009" s="423"/>
      <c r="T1009" s="423"/>
      <c r="U1009" s="423"/>
      <c r="V1009" s="423"/>
    </row>
    <row r="1010" spans="2:22" s="422" customFormat="1" ht="13.2">
      <c r="B1010" s="421"/>
      <c r="C1010" s="421"/>
      <c r="L1010" s="423"/>
      <c r="N1010" s="423"/>
      <c r="O1010" s="423"/>
      <c r="P1010" s="423"/>
      <c r="Q1010" s="423"/>
      <c r="R1010" s="423"/>
      <c r="S1010" s="423"/>
      <c r="T1010" s="423"/>
      <c r="U1010" s="423"/>
      <c r="V1010" s="423"/>
    </row>
    <row r="1011" spans="2:22" s="422" customFormat="1" ht="13.2">
      <c r="B1011" s="421"/>
      <c r="C1011" s="421"/>
      <c r="L1011" s="423"/>
      <c r="N1011" s="423"/>
      <c r="O1011" s="423"/>
      <c r="P1011" s="423"/>
      <c r="Q1011" s="423"/>
      <c r="R1011" s="423"/>
      <c r="S1011" s="423"/>
      <c r="T1011" s="423"/>
      <c r="U1011" s="423"/>
      <c r="V1011" s="423"/>
    </row>
    <row r="1012" spans="2:22" s="422" customFormat="1" ht="13.2">
      <c r="B1012" s="421"/>
      <c r="C1012" s="421"/>
      <c r="L1012" s="423"/>
      <c r="N1012" s="423"/>
      <c r="O1012" s="423"/>
      <c r="P1012" s="423"/>
      <c r="Q1012" s="423"/>
      <c r="R1012" s="423"/>
      <c r="S1012" s="423"/>
      <c r="T1012" s="423"/>
      <c r="U1012" s="423"/>
      <c r="V1012" s="423"/>
    </row>
    <row r="1013" spans="2:22" s="422" customFormat="1" ht="13.2">
      <c r="B1013" s="421"/>
      <c r="C1013" s="421"/>
      <c r="L1013" s="423"/>
      <c r="N1013" s="423"/>
      <c r="O1013" s="423"/>
      <c r="P1013" s="423"/>
      <c r="Q1013" s="423"/>
      <c r="R1013" s="423"/>
      <c r="S1013" s="423"/>
      <c r="T1013" s="423"/>
      <c r="U1013" s="423"/>
      <c r="V1013" s="423"/>
    </row>
    <row r="1014" spans="2:22" s="422" customFormat="1" ht="13.2">
      <c r="B1014" s="421"/>
      <c r="C1014" s="421"/>
      <c r="L1014" s="423"/>
      <c r="N1014" s="423"/>
      <c r="O1014" s="423"/>
      <c r="P1014" s="423"/>
      <c r="Q1014" s="423"/>
      <c r="R1014" s="423"/>
      <c r="S1014" s="423"/>
      <c r="T1014" s="423"/>
      <c r="U1014" s="423"/>
      <c r="V1014" s="423"/>
    </row>
    <row r="1015" spans="2:22" s="422" customFormat="1" ht="13.2">
      <c r="B1015" s="421"/>
      <c r="C1015" s="421"/>
      <c r="L1015" s="423"/>
      <c r="N1015" s="423"/>
      <c r="O1015" s="423"/>
      <c r="P1015" s="423"/>
      <c r="Q1015" s="423"/>
      <c r="R1015" s="423"/>
      <c r="S1015" s="423"/>
      <c r="T1015" s="423"/>
      <c r="U1015" s="423"/>
      <c r="V1015" s="423"/>
    </row>
    <row r="1016" spans="2:22" s="422" customFormat="1" ht="13.2">
      <c r="B1016" s="421"/>
      <c r="C1016" s="421"/>
      <c r="L1016" s="423"/>
      <c r="N1016" s="423"/>
      <c r="O1016" s="423"/>
      <c r="P1016" s="423"/>
      <c r="Q1016" s="423"/>
      <c r="R1016" s="423"/>
      <c r="S1016" s="423"/>
      <c r="T1016" s="423"/>
      <c r="U1016" s="423"/>
      <c r="V1016" s="423"/>
    </row>
    <row r="1017" spans="2:22" s="422" customFormat="1" ht="13.2">
      <c r="B1017" s="421"/>
      <c r="C1017" s="421"/>
      <c r="L1017" s="423"/>
      <c r="N1017" s="423"/>
      <c r="O1017" s="423"/>
      <c r="P1017" s="423"/>
      <c r="Q1017" s="423"/>
      <c r="R1017" s="423"/>
      <c r="S1017" s="423"/>
      <c r="T1017" s="423"/>
      <c r="U1017" s="423"/>
      <c r="V1017" s="423"/>
    </row>
    <row r="1018" spans="2:22" s="422" customFormat="1" ht="13.2">
      <c r="B1018" s="421"/>
      <c r="C1018" s="421"/>
      <c r="L1018" s="423"/>
      <c r="N1018" s="423"/>
      <c r="O1018" s="423"/>
      <c r="P1018" s="423"/>
      <c r="Q1018" s="423"/>
      <c r="R1018" s="423"/>
      <c r="S1018" s="423"/>
      <c r="T1018" s="423"/>
      <c r="U1018" s="423"/>
      <c r="V1018" s="423"/>
    </row>
    <row r="1019" spans="2:22" s="422" customFormat="1" ht="13.2">
      <c r="B1019" s="421"/>
      <c r="C1019" s="421"/>
      <c r="L1019" s="423"/>
      <c r="N1019" s="423"/>
      <c r="O1019" s="423"/>
      <c r="P1019" s="423"/>
      <c r="Q1019" s="423"/>
      <c r="R1019" s="423"/>
      <c r="S1019" s="423"/>
      <c r="T1019" s="423"/>
      <c r="U1019" s="423"/>
      <c r="V1019" s="423"/>
    </row>
    <row r="1020" spans="2:22" s="422" customFormat="1" ht="13.2">
      <c r="B1020" s="421"/>
      <c r="C1020" s="421"/>
      <c r="L1020" s="423"/>
      <c r="N1020" s="423"/>
      <c r="O1020" s="423"/>
      <c r="P1020" s="423"/>
      <c r="Q1020" s="423"/>
      <c r="R1020" s="423"/>
      <c r="S1020" s="423"/>
      <c r="T1020" s="423"/>
      <c r="U1020" s="423"/>
      <c r="V1020" s="423"/>
    </row>
    <row r="1021" spans="2:22" s="422" customFormat="1" ht="13.2">
      <c r="B1021" s="421"/>
      <c r="C1021" s="421"/>
      <c r="L1021" s="423"/>
      <c r="N1021" s="423"/>
      <c r="O1021" s="423"/>
      <c r="P1021" s="423"/>
      <c r="Q1021" s="423"/>
      <c r="R1021" s="423"/>
      <c r="S1021" s="423"/>
      <c r="T1021" s="423"/>
      <c r="U1021" s="423"/>
      <c r="V1021" s="423"/>
    </row>
    <row r="1022" spans="2:22" s="422" customFormat="1" ht="13.2">
      <c r="B1022" s="421"/>
      <c r="C1022" s="421"/>
      <c r="L1022" s="423"/>
      <c r="N1022" s="423"/>
      <c r="O1022" s="423"/>
      <c r="P1022" s="423"/>
      <c r="Q1022" s="423"/>
      <c r="R1022" s="423"/>
      <c r="S1022" s="423"/>
      <c r="T1022" s="423"/>
      <c r="U1022" s="423"/>
      <c r="V1022" s="423"/>
    </row>
    <row r="1023" spans="2:22" s="422" customFormat="1" ht="13.2">
      <c r="B1023" s="421"/>
      <c r="C1023" s="421"/>
      <c r="L1023" s="423"/>
      <c r="N1023" s="423"/>
      <c r="O1023" s="423"/>
      <c r="P1023" s="423"/>
      <c r="Q1023" s="423"/>
      <c r="R1023" s="423"/>
      <c r="S1023" s="423"/>
      <c r="T1023" s="423"/>
      <c r="U1023" s="423"/>
      <c r="V1023" s="423"/>
    </row>
    <row r="1024" spans="2:22" s="422" customFormat="1" ht="13.2">
      <c r="B1024" s="421"/>
      <c r="C1024" s="421"/>
      <c r="L1024" s="423"/>
      <c r="N1024" s="423"/>
      <c r="O1024" s="423"/>
      <c r="P1024" s="423"/>
      <c r="Q1024" s="423"/>
      <c r="R1024" s="423"/>
      <c r="S1024" s="423"/>
      <c r="T1024" s="423"/>
      <c r="U1024" s="423"/>
      <c r="V1024" s="423"/>
    </row>
    <row r="1025" spans="2:22" s="422" customFormat="1" ht="13.2">
      <c r="B1025" s="421"/>
      <c r="C1025" s="421"/>
      <c r="L1025" s="423"/>
      <c r="N1025" s="423"/>
      <c r="O1025" s="423"/>
      <c r="P1025" s="423"/>
      <c r="Q1025" s="423"/>
      <c r="R1025" s="423"/>
      <c r="S1025" s="423"/>
      <c r="T1025" s="423"/>
      <c r="U1025" s="423"/>
      <c r="V1025" s="423"/>
    </row>
    <row r="1026" spans="2:22" s="422" customFormat="1" ht="13.2">
      <c r="B1026" s="421"/>
      <c r="C1026" s="421"/>
      <c r="L1026" s="423"/>
      <c r="N1026" s="423"/>
      <c r="O1026" s="423"/>
      <c r="P1026" s="423"/>
      <c r="Q1026" s="423"/>
      <c r="R1026" s="423"/>
      <c r="S1026" s="423"/>
      <c r="T1026" s="423"/>
      <c r="U1026" s="423"/>
      <c r="V1026" s="423"/>
    </row>
    <row r="1027" spans="2:22" s="422" customFormat="1" ht="13.2">
      <c r="B1027" s="421"/>
      <c r="C1027" s="421"/>
      <c r="L1027" s="423"/>
      <c r="N1027" s="423"/>
      <c r="O1027" s="423"/>
      <c r="P1027" s="423"/>
      <c r="Q1027" s="423"/>
      <c r="R1027" s="423"/>
      <c r="S1027" s="423"/>
      <c r="T1027" s="423"/>
      <c r="U1027" s="423"/>
      <c r="V1027" s="423"/>
    </row>
    <row r="1028" spans="2:22" s="422" customFormat="1" ht="13.2">
      <c r="B1028" s="421"/>
      <c r="C1028" s="421"/>
      <c r="L1028" s="423"/>
      <c r="N1028" s="423"/>
      <c r="O1028" s="423"/>
      <c r="P1028" s="423"/>
      <c r="Q1028" s="423"/>
      <c r="R1028" s="423"/>
      <c r="S1028" s="423"/>
      <c r="T1028" s="423"/>
      <c r="U1028" s="423"/>
      <c r="V1028" s="423"/>
    </row>
    <row r="1029" spans="2:22" s="422" customFormat="1" ht="13.2">
      <c r="B1029" s="421"/>
      <c r="C1029" s="421"/>
      <c r="L1029" s="423"/>
      <c r="N1029" s="423"/>
      <c r="O1029" s="423"/>
      <c r="P1029" s="423"/>
      <c r="Q1029" s="423"/>
      <c r="R1029" s="423"/>
      <c r="S1029" s="423"/>
      <c r="T1029" s="423"/>
      <c r="U1029" s="423"/>
      <c r="V1029" s="423"/>
    </row>
    <row r="1030" spans="2:22" s="422" customFormat="1" ht="13.2">
      <c r="B1030" s="421"/>
      <c r="C1030" s="421"/>
      <c r="L1030" s="423"/>
      <c r="N1030" s="423"/>
      <c r="O1030" s="423"/>
      <c r="P1030" s="423"/>
      <c r="Q1030" s="423"/>
      <c r="R1030" s="423"/>
      <c r="S1030" s="423"/>
      <c r="T1030" s="423"/>
      <c r="U1030" s="423"/>
      <c r="V1030" s="423"/>
    </row>
    <row r="1031" spans="2:22" s="422" customFormat="1" ht="13.2">
      <c r="B1031" s="421"/>
      <c r="C1031" s="421"/>
      <c r="L1031" s="423"/>
      <c r="N1031" s="423"/>
      <c r="O1031" s="423"/>
      <c r="P1031" s="423"/>
      <c r="Q1031" s="423"/>
      <c r="R1031" s="423"/>
      <c r="S1031" s="423"/>
      <c r="T1031" s="423"/>
      <c r="U1031" s="423"/>
      <c r="V1031" s="423"/>
    </row>
    <row r="1032" spans="2:22" s="422" customFormat="1" ht="13.2">
      <c r="B1032" s="421"/>
      <c r="C1032" s="421"/>
      <c r="L1032" s="423"/>
      <c r="N1032" s="423"/>
      <c r="O1032" s="423"/>
      <c r="P1032" s="423"/>
      <c r="Q1032" s="423"/>
      <c r="R1032" s="423"/>
      <c r="S1032" s="423"/>
      <c r="T1032" s="423"/>
      <c r="U1032" s="423"/>
      <c r="V1032" s="423"/>
    </row>
    <row r="1033" spans="2:22" s="422" customFormat="1" ht="13.2">
      <c r="B1033" s="421"/>
      <c r="C1033" s="421"/>
      <c r="L1033" s="423"/>
      <c r="N1033" s="423"/>
      <c r="O1033" s="423"/>
      <c r="P1033" s="423"/>
      <c r="Q1033" s="423"/>
      <c r="R1033" s="423"/>
      <c r="S1033" s="423"/>
      <c r="T1033" s="423"/>
      <c r="U1033" s="423"/>
      <c r="V1033" s="423"/>
    </row>
    <row r="1034" spans="2:22" s="422" customFormat="1" ht="13.2">
      <c r="B1034" s="421"/>
      <c r="C1034" s="421"/>
      <c r="L1034" s="423"/>
      <c r="N1034" s="423"/>
      <c r="O1034" s="423"/>
      <c r="P1034" s="423"/>
      <c r="Q1034" s="423"/>
      <c r="R1034" s="423"/>
      <c r="S1034" s="423"/>
      <c r="T1034" s="423"/>
      <c r="U1034" s="423"/>
      <c r="V1034" s="423"/>
    </row>
    <row r="1035" spans="2:22" s="422" customFormat="1" ht="13.2">
      <c r="B1035" s="421"/>
      <c r="C1035" s="421"/>
      <c r="L1035" s="423"/>
      <c r="N1035" s="423"/>
      <c r="O1035" s="423"/>
      <c r="P1035" s="423"/>
      <c r="Q1035" s="423"/>
      <c r="R1035" s="423"/>
      <c r="S1035" s="423"/>
      <c r="T1035" s="423"/>
      <c r="U1035" s="423"/>
      <c r="V1035" s="423"/>
    </row>
    <row r="1036" spans="2:22" s="422" customFormat="1" ht="13.2">
      <c r="B1036" s="421"/>
      <c r="C1036" s="421"/>
      <c r="L1036" s="423"/>
      <c r="N1036" s="423"/>
      <c r="O1036" s="423"/>
      <c r="P1036" s="423"/>
      <c r="Q1036" s="423"/>
      <c r="R1036" s="423"/>
      <c r="S1036" s="423"/>
      <c r="T1036" s="423"/>
      <c r="U1036" s="423"/>
      <c r="V1036" s="423"/>
    </row>
    <row r="1037" spans="2:22" s="422" customFormat="1" ht="13.2">
      <c r="B1037" s="421"/>
      <c r="C1037" s="421"/>
      <c r="L1037" s="423"/>
      <c r="N1037" s="423"/>
      <c r="O1037" s="423"/>
      <c r="P1037" s="423"/>
      <c r="Q1037" s="423"/>
      <c r="R1037" s="423"/>
      <c r="S1037" s="423"/>
      <c r="T1037" s="423"/>
      <c r="U1037" s="423"/>
      <c r="V1037" s="423"/>
    </row>
    <row r="1038" spans="2:22" s="422" customFormat="1" ht="13.2">
      <c r="B1038" s="421"/>
      <c r="C1038" s="421"/>
      <c r="L1038" s="423"/>
      <c r="N1038" s="423"/>
      <c r="O1038" s="423"/>
      <c r="P1038" s="423"/>
      <c r="Q1038" s="423"/>
      <c r="R1038" s="423"/>
      <c r="S1038" s="423"/>
      <c r="T1038" s="423"/>
      <c r="U1038" s="423"/>
      <c r="V1038" s="423"/>
    </row>
    <row r="1039" spans="2:22" s="422" customFormat="1" ht="13.2">
      <c r="B1039" s="421"/>
      <c r="C1039" s="421"/>
      <c r="L1039" s="423"/>
      <c r="N1039" s="423"/>
      <c r="O1039" s="423"/>
      <c r="P1039" s="423"/>
      <c r="Q1039" s="423"/>
      <c r="R1039" s="423"/>
      <c r="S1039" s="423"/>
      <c r="T1039" s="423"/>
      <c r="U1039" s="423"/>
      <c r="V1039" s="423"/>
    </row>
    <row r="1040" spans="2:22" s="422" customFormat="1" ht="13.2">
      <c r="B1040" s="421"/>
      <c r="C1040" s="421"/>
      <c r="L1040" s="423"/>
      <c r="N1040" s="423"/>
      <c r="O1040" s="423"/>
      <c r="P1040" s="423"/>
      <c r="Q1040" s="423"/>
      <c r="R1040" s="423"/>
      <c r="S1040" s="423"/>
      <c r="T1040" s="423"/>
      <c r="U1040" s="423"/>
      <c r="V1040" s="423"/>
    </row>
    <row r="1041" spans="2:22" s="422" customFormat="1" ht="13.2">
      <c r="B1041" s="421"/>
      <c r="C1041" s="421"/>
      <c r="L1041" s="423"/>
      <c r="N1041" s="423"/>
      <c r="O1041" s="423"/>
      <c r="P1041" s="423"/>
      <c r="Q1041" s="423"/>
      <c r="R1041" s="423"/>
      <c r="S1041" s="423"/>
      <c r="T1041" s="423"/>
      <c r="U1041" s="423"/>
      <c r="V1041" s="423"/>
    </row>
    <row r="1042" spans="2:22" s="422" customFormat="1" ht="13.2">
      <c r="B1042" s="421"/>
      <c r="C1042" s="421"/>
      <c r="L1042" s="423"/>
      <c r="N1042" s="423"/>
      <c r="O1042" s="423"/>
      <c r="P1042" s="423"/>
      <c r="Q1042" s="423"/>
      <c r="R1042" s="423"/>
      <c r="S1042" s="423"/>
      <c r="T1042" s="423"/>
      <c r="U1042" s="423"/>
      <c r="V1042" s="423"/>
    </row>
    <row r="1043" spans="2:22" s="422" customFormat="1" ht="13.2">
      <c r="B1043" s="421"/>
      <c r="C1043" s="421"/>
      <c r="L1043" s="423"/>
      <c r="N1043" s="423"/>
      <c r="O1043" s="423"/>
      <c r="P1043" s="423"/>
      <c r="Q1043" s="423"/>
      <c r="R1043" s="423"/>
      <c r="S1043" s="423"/>
      <c r="T1043" s="423"/>
      <c r="U1043" s="423"/>
      <c r="V1043" s="423"/>
    </row>
    <row r="1044" spans="2:22" s="422" customFormat="1" ht="13.2">
      <c r="B1044" s="421"/>
      <c r="C1044" s="421"/>
      <c r="L1044" s="423"/>
      <c r="N1044" s="423"/>
      <c r="O1044" s="423"/>
      <c r="P1044" s="423"/>
      <c r="Q1044" s="423"/>
      <c r="R1044" s="423"/>
      <c r="S1044" s="423"/>
      <c r="T1044" s="423"/>
      <c r="U1044" s="423"/>
      <c r="V1044" s="423"/>
    </row>
    <row r="1045" spans="2:22" s="422" customFormat="1" ht="13.2">
      <c r="B1045" s="421"/>
      <c r="C1045" s="421"/>
      <c r="L1045" s="423"/>
      <c r="N1045" s="423"/>
      <c r="O1045" s="423"/>
      <c r="P1045" s="423"/>
      <c r="Q1045" s="423"/>
      <c r="R1045" s="423"/>
      <c r="S1045" s="423"/>
      <c r="T1045" s="423"/>
      <c r="U1045" s="423"/>
      <c r="V1045" s="423"/>
    </row>
    <row r="1046" spans="2:22" s="422" customFormat="1" ht="13.2">
      <c r="B1046" s="421"/>
      <c r="C1046" s="421"/>
      <c r="L1046" s="423"/>
      <c r="N1046" s="423"/>
      <c r="O1046" s="423"/>
      <c r="P1046" s="423"/>
      <c r="Q1046" s="423"/>
      <c r="R1046" s="423"/>
      <c r="S1046" s="423"/>
      <c r="T1046" s="423"/>
      <c r="U1046" s="423"/>
      <c r="V1046" s="423"/>
    </row>
    <row r="1047" spans="2:22" s="422" customFormat="1" ht="13.2">
      <c r="B1047" s="421"/>
      <c r="C1047" s="421"/>
      <c r="L1047" s="423"/>
      <c r="N1047" s="423"/>
      <c r="O1047" s="423"/>
      <c r="P1047" s="423"/>
      <c r="Q1047" s="423"/>
      <c r="R1047" s="423"/>
      <c r="S1047" s="423"/>
      <c r="T1047" s="423"/>
      <c r="U1047" s="423"/>
      <c r="V1047" s="423"/>
    </row>
    <row r="1048" spans="2:22" s="422" customFormat="1" ht="13.2">
      <c r="B1048" s="421"/>
      <c r="C1048" s="421"/>
      <c r="L1048" s="423"/>
      <c r="N1048" s="423"/>
      <c r="O1048" s="423"/>
      <c r="P1048" s="423"/>
      <c r="Q1048" s="423"/>
      <c r="R1048" s="423"/>
      <c r="S1048" s="423"/>
      <c r="T1048" s="423"/>
      <c r="U1048" s="423"/>
      <c r="V1048" s="423"/>
    </row>
    <row r="1049" spans="2:22" s="422" customFormat="1" ht="13.2">
      <c r="B1049" s="421"/>
      <c r="C1049" s="421"/>
      <c r="L1049" s="423"/>
      <c r="N1049" s="423"/>
      <c r="O1049" s="423"/>
      <c r="P1049" s="423"/>
      <c r="Q1049" s="423"/>
      <c r="R1049" s="423"/>
      <c r="S1049" s="423"/>
      <c r="T1049" s="423"/>
      <c r="U1049" s="423"/>
      <c r="V1049" s="423"/>
    </row>
    <row r="1050" spans="2:22" s="422" customFormat="1" ht="13.2">
      <c r="B1050" s="421"/>
      <c r="C1050" s="421"/>
      <c r="L1050" s="423"/>
      <c r="N1050" s="423"/>
      <c r="O1050" s="423"/>
      <c r="P1050" s="423"/>
      <c r="Q1050" s="423"/>
      <c r="R1050" s="423"/>
      <c r="S1050" s="423"/>
      <c r="T1050" s="423"/>
      <c r="U1050" s="423"/>
      <c r="V1050" s="423"/>
    </row>
    <row r="1051" spans="2:22" s="422" customFormat="1" ht="13.2">
      <c r="B1051" s="421"/>
      <c r="C1051" s="421"/>
      <c r="L1051" s="423"/>
      <c r="N1051" s="423"/>
      <c r="O1051" s="423"/>
      <c r="P1051" s="423"/>
      <c r="Q1051" s="423"/>
      <c r="R1051" s="423"/>
      <c r="S1051" s="423"/>
      <c r="T1051" s="423"/>
      <c r="U1051" s="423"/>
      <c r="V1051" s="423"/>
    </row>
    <row r="1052" spans="2:22" s="422" customFormat="1" ht="13.2">
      <c r="B1052" s="421"/>
      <c r="C1052" s="421"/>
      <c r="L1052" s="423"/>
      <c r="N1052" s="423"/>
      <c r="O1052" s="423"/>
      <c r="P1052" s="423"/>
      <c r="Q1052" s="423"/>
      <c r="R1052" s="423"/>
      <c r="S1052" s="423"/>
      <c r="T1052" s="423"/>
      <c r="U1052" s="423"/>
      <c r="V1052" s="423"/>
    </row>
    <row r="1053" spans="2:22" s="422" customFormat="1" ht="13.2">
      <c r="B1053" s="421"/>
      <c r="C1053" s="421"/>
      <c r="L1053" s="423"/>
      <c r="N1053" s="423"/>
      <c r="O1053" s="423"/>
      <c r="P1053" s="423"/>
      <c r="Q1053" s="423"/>
      <c r="R1053" s="423"/>
      <c r="S1053" s="423"/>
      <c r="T1053" s="423"/>
      <c r="U1053" s="423"/>
      <c r="V1053" s="423"/>
    </row>
    <row r="1054" spans="2:22" s="422" customFormat="1" ht="13.2">
      <c r="B1054" s="421"/>
      <c r="C1054" s="421"/>
      <c r="L1054" s="423"/>
      <c r="N1054" s="423"/>
      <c r="O1054" s="423"/>
      <c r="P1054" s="423"/>
      <c r="Q1054" s="423"/>
      <c r="R1054" s="423"/>
      <c r="S1054" s="423"/>
      <c r="T1054" s="423"/>
      <c r="U1054" s="423"/>
      <c r="V1054" s="423"/>
    </row>
    <row r="1055" spans="2:22" s="422" customFormat="1" ht="13.2">
      <c r="B1055" s="421"/>
      <c r="C1055" s="421"/>
      <c r="L1055" s="423"/>
      <c r="N1055" s="423"/>
      <c r="O1055" s="423"/>
      <c r="P1055" s="423"/>
      <c r="Q1055" s="423"/>
      <c r="R1055" s="423"/>
      <c r="S1055" s="423"/>
      <c r="T1055" s="423"/>
      <c r="U1055" s="423"/>
      <c r="V1055" s="423"/>
    </row>
    <row r="1056" spans="2:22" s="422" customFormat="1" ht="13.2">
      <c r="B1056" s="421"/>
      <c r="C1056" s="421"/>
      <c r="L1056" s="423"/>
      <c r="N1056" s="423"/>
      <c r="O1056" s="423"/>
      <c r="P1056" s="423"/>
      <c r="Q1056" s="423"/>
      <c r="R1056" s="423"/>
      <c r="S1056" s="423"/>
      <c r="T1056" s="423"/>
      <c r="U1056" s="423"/>
      <c r="V1056" s="423"/>
    </row>
    <row r="1057" spans="2:22" s="422" customFormat="1" ht="13.2">
      <c r="B1057" s="421"/>
      <c r="C1057" s="421"/>
      <c r="L1057" s="423"/>
      <c r="N1057" s="423"/>
      <c r="O1057" s="423"/>
      <c r="P1057" s="423"/>
      <c r="Q1057" s="423"/>
      <c r="R1057" s="423"/>
      <c r="S1057" s="423"/>
      <c r="T1057" s="423"/>
      <c r="U1057" s="423"/>
      <c r="V1057" s="423"/>
    </row>
    <row r="1058" spans="2:22" s="422" customFormat="1" ht="13.2">
      <c r="B1058" s="421"/>
      <c r="C1058" s="421"/>
      <c r="L1058" s="423"/>
      <c r="N1058" s="423"/>
      <c r="O1058" s="423"/>
      <c r="P1058" s="423"/>
      <c r="Q1058" s="423"/>
      <c r="R1058" s="423"/>
      <c r="S1058" s="423"/>
      <c r="T1058" s="423"/>
      <c r="U1058" s="423"/>
      <c r="V1058" s="423"/>
    </row>
  </sheetData>
  <phoneticPr fontId="0" type="noConversion"/>
  <conditionalFormatting sqref="Z8:AG81 N8:U81 D8:K81 AI8:AP81 AT8:BA81">
    <cfRule type="cellIs" dxfId="1" priority="3" stopIfTrue="1" operator="notEqual">
      <formula>0</formula>
    </cfRule>
  </conditionalFormatting>
  <dataValidations count="1">
    <dataValidation type="decimal" allowBlank="1" showInputMessage="1" showErrorMessage="1" errorTitle="Error!" error="Valid percentage range is from 0% to 80%._x000a__x000a_Click cancel to enter a new value." sqref="D8:K81 Z8:AG81 AI8:AP81">
      <formula1>0</formula1>
      <formula2>0.8</formula2>
    </dataValidation>
  </dataValidations>
  <pageMargins left="0" right="0" top="0" bottom="0" header="0" footer="0"/>
  <pageSetup orientation="landscape" horizontalDpi="4294967293" r:id="rId1"/>
  <headerFooter alignWithMargins="0">
    <oddFooter>&amp;R&amp;"Symbol,Regular"&amp;10&amp;"Times New Roman,Regular" Copyright 1997 - 2016   Toolsformoney.com, All Rights Reserved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170"/>
  <sheetViews>
    <sheetView showGridLines="0" zoomScale="60" zoomScaleNormal="60" workbookViewId="0">
      <selection activeCell="B6" sqref="B6"/>
    </sheetView>
  </sheetViews>
  <sheetFormatPr defaultColWidth="9" defaultRowHeight="15.6"/>
  <cols>
    <col min="1" max="1" width="2.5" style="2" customWidth="1"/>
    <col min="2" max="2" width="40.5" style="2" customWidth="1"/>
    <col min="3" max="3" width="14.5" style="2" customWidth="1"/>
    <col min="4" max="6" width="9.5" style="2" customWidth="1"/>
    <col min="7" max="7" width="1.5" style="2" customWidth="1"/>
    <col min="8" max="8" width="5.5" style="2" hidden="1" customWidth="1"/>
    <col min="9" max="9" width="9.69921875" style="2" hidden="1" customWidth="1"/>
    <col min="10" max="10" width="40.5" style="2" customWidth="1"/>
    <col min="11" max="11" width="14.5" style="2" customWidth="1"/>
    <col min="12" max="14" width="9.5" style="2" customWidth="1"/>
    <col min="15" max="15" width="1.5" style="2" customWidth="1"/>
    <col min="16" max="17" width="0" style="2" hidden="1" customWidth="1"/>
    <col min="18" max="16384" width="9" style="2"/>
  </cols>
  <sheetData>
    <row r="1" spans="2:19" ht="15" customHeight="1"/>
    <row r="2" spans="2:19" ht="25.05" customHeight="1">
      <c r="B2" s="10" t="s">
        <v>60</v>
      </c>
      <c r="C2" s="11"/>
      <c r="D2" s="11"/>
      <c r="E2" s="11"/>
      <c r="F2" s="11"/>
      <c r="G2" s="11"/>
      <c r="H2" s="11"/>
      <c r="I2" s="11"/>
      <c r="J2" s="11"/>
      <c r="K2" s="11"/>
      <c r="L2" s="11"/>
      <c r="M2" s="11"/>
      <c r="N2" s="11"/>
    </row>
    <row r="3" spans="2:19" ht="15" customHeight="1" thickBot="1">
      <c r="B3" s="10"/>
    </row>
    <row r="4" spans="2:19" ht="25.05" customHeight="1">
      <c r="B4" s="430" t="s">
        <v>40</v>
      </c>
      <c r="C4" s="431"/>
      <c r="D4" s="431"/>
      <c r="E4" s="432"/>
      <c r="F4" s="433"/>
      <c r="J4" s="430" t="s">
        <v>46</v>
      </c>
      <c r="K4" s="431"/>
      <c r="L4" s="431"/>
      <c r="M4" s="432"/>
      <c r="N4" s="433"/>
    </row>
    <row r="5" spans="2:19" s="346" customFormat="1" ht="75" customHeight="1">
      <c r="B5" s="445" t="s">
        <v>0</v>
      </c>
      <c r="C5" s="437" t="s">
        <v>32</v>
      </c>
      <c r="D5" s="564" t="s">
        <v>53</v>
      </c>
      <c r="E5" s="438" t="s">
        <v>43</v>
      </c>
      <c r="F5" s="439" t="s">
        <v>33</v>
      </c>
      <c r="J5" s="445" t="s">
        <v>0</v>
      </c>
      <c r="K5" s="564" t="s">
        <v>32</v>
      </c>
      <c r="L5" s="562" t="s">
        <v>53</v>
      </c>
      <c r="M5" s="438" t="s">
        <v>43</v>
      </c>
      <c r="N5" s="439" t="s">
        <v>33</v>
      </c>
    </row>
    <row r="6" spans="2:19" s="346" customFormat="1" ht="19.95" customHeight="1">
      <c r="B6" s="590" t="s">
        <v>100</v>
      </c>
      <c r="C6" s="593">
        <v>25000</v>
      </c>
      <c r="D6" s="594">
        <v>0.1</v>
      </c>
      <c r="E6" s="440">
        <v>0.16666666666666666</v>
      </c>
      <c r="F6" s="441">
        <v>2.8571428571428571E-2</v>
      </c>
      <c r="H6" s="346">
        <v>1</v>
      </c>
      <c r="I6" s="442">
        <v>1.6666666666666666E-2</v>
      </c>
      <c r="J6" s="590" t="s">
        <v>100</v>
      </c>
      <c r="K6" s="591">
        <v>25000</v>
      </c>
      <c r="L6" s="594">
        <v>0.1</v>
      </c>
      <c r="M6" s="440">
        <v>0.16666666666666666</v>
      </c>
      <c r="N6" s="441">
        <v>2.8571428571428571E-2</v>
      </c>
      <c r="P6" s="346">
        <v>1</v>
      </c>
      <c r="Q6" s="442">
        <v>1.6666666666666666E-2</v>
      </c>
    </row>
    <row r="7" spans="2:19" s="346" customFormat="1" ht="19.95" customHeight="1">
      <c r="B7" s="590" t="s">
        <v>90</v>
      </c>
      <c r="C7" s="591">
        <v>25000</v>
      </c>
      <c r="D7" s="592">
        <v>0.05</v>
      </c>
      <c r="E7" s="270">
        <v>0.16666666666666666</v>
      </c>
      <c r="F7" s="443">
        <v>2.8571428571428571E-2</v>
      </c>
      <c r="H7" s="346">
        <v>1</v>
      </c>
      <c r="I7" s="442">
        <v>8.3333333333333332E-3</v>
      </c>
      <c r="J7" s="565" t="s">
        <v>90</v>
      </c>
      <c r="K7" s="566">
        <v>0</v>
      </c>
      <c r="L7" s="567">
        <v>0</v>
      </c>
      <c r="M7" s="270" t="s">
        <v>239</v>
      </c>
      <c r="N7" s="443" t="s">
        <v>239</v>
      </c>
      <c r="P7" s="346">
        <v>0</v>
      </c>
      <c r="Q7" s="442">
        <v>0</v>
      </c>
    </row>
    <row r="8" spans="2:19" s="346" customFormat="1" ht="19.95" customHeight="1">
      <c r="B8" s="590" t="s">
        <v>101</v>
      </c>
      <c r="C8" s="591">
        <v>10000</v>
      </c>
      <c r="D8" s="592">
        <v>-0.05</v>
      </c>
      <c r="E8" s="270">
        <v>6.6666666666666666E-2</v>
      </c>
      <c r="F8" s="443">
        <v>1.1428571428571429E-2</v>
      </c>
      <c r="H8" s="346">
        <v>1</v>
      </c>
      <c r="I8" s="442">
        <v>-3.3333333333333335E-3</v>
      </c>
      <c r="J8" s="565" t="s">
        <v>101</v>
      </c>
      <c r="K8" s="566">
        <v>0</v>
      </c>
      <c r="L8" s="567">
        <v>0</v>
      </c>
      <c r="M8" s="270" t="s">
        <v>239</v>
      </c>
      <c r="N8" s="443" t="s">
        <v>239</v>
      </c>
      <c r="P8" s="346">
        <v>0</v>
      </c>
      <c r="Q8" s="442">
        <v>0</v>
      </c>
    </row>
    <row r="9" spans="2:19" s="346" customFormat="1" ht="19.95" customHeight="1">
      <c r="B9" s="590" t="s">
        <v>102</v>
      </c>
      <c r="C9" s="591">
        <v>10000</v>
      </c>
      <c r="D9" s="592">
        <v>-0.01</v>
      </c>
      <c r="E9" s="270">
        <v>6.6666666666666666E-2</v>
      </c>
      <c r="F9" s="443">
        <v>1.1428571428571429E-2</v>
      </c>
      <c r="H9" s="346">
        <v>1</v>
      </c>
      <c r="I9" s="442">
        <v>-6.6666666666666664E-4</v>
      </c>
      <c r="J9" s="565" t="s">
        <v>102</v>
      </c>
      <c r="K9" s="566">
        <v>0</v>
      </c>
      <c r="L9" s="567">
        <v>0</v>
      </c>
      <c r="M9" s="270" t="s">
        <v>239</v>
      </c>
      <c r="N9" s="443" t="s">
        <v>239</v>
      </c>
      <c r="P9" s="346">
        <v>0</v>
      </c>
      <c r="Q9" s="442">
        <v>0</v>
      </c>
      <c r="S9" s="444"/>
    </row>
    <row r="10" spans="2:19" s="346" customFormat="1" ht="19.95" customHeight="1">
      <c r="B10" s="590" t="s">
        <v>103</v>
      </c>
      <c r="C10" s="591">
        <v>10000</v>
      </c>
      <c r="D10" s="592">
        <v>0.25</v>
      </c>
      <c r="E10" s="270">
        <v>6.6666666666666666E-2</v>
      </c>
      <c r="F10" s="443">
        <v>1.1428571428571429E-2</v>
      </c>
      <c r="H10" s="346">
        <v>1</v>
      </c>
      <c r="I10" s="442">
        <v>1.6666666666666666E-2</v>
      </c>
      <c r="J10" s="565" t="s">
        <v>103</v>
      </c>
      <c r="K10" s="566">
        <v>0</v>
      </c>
      <c r="L10" s="567">
        <v>0</v>
      </c>
      <c r="M10" s="270" t="s">
        <v>239</v>
      </c>
      <c r="N10" s="443" t="s">
        <v>239</v>
      </c>
      <c r="P10" s="346">
        <v>0</v>
      </c>
      <c r="Q10" s="442">
        <v>0</v>
      </c>
    </row>
    <row r="11" spans="2:19" s="346" customFormat="1" ht="19.95" customHeight="1">
      <c r="B11" s="590" t="s">
        <v>104</v>
      </c>
      <c r="C11" s="591">
        <v>10000</v>
      </c>
      <c r="D11" s="592">
        <v>-0.05</v>
      </c>
      <c r="E11" s="270">
        <v>6.6666666666666666E-2</v>
      </c>
      <c r="F11" s="443">
        <v>1.1428571428571429E-2</v>
      </c>
      <c r="H11" s="346">
        <v>1</v>
      </c>
      <c r="I11" s="442">
        <v>-3.3333333333333335E-3</v>
      </c>
      <c r="J11" s="565" t="s">
        <v>104</v>
      </c>
      <c r="K11" s="566">
        <v>0</v>
      </c>
      <c r="L11" s="567">
        <v>0</v>
      </c>
      <c r="M11" s="270" t="s">
        <v>239</v>
      </c>
      <c r="N11" s="443" t="s">
        <v>239</v>
      </c>
      <c r="P11" s="346">
        <v>0</v>
      </c>
      <c r="Q11" s="442">
        <v>0</v>
      </c>
    </row>
    <row r="12" spans="2:19" s="346" customFormat="1" ht="19.95" customHeight="1">
      <c r="B12" s="590" t="s">
        <v>105</v>
      </c>
      <c r="C12" s="591">
        <v>10000</v>
      </c>
      <c r="D12" s="592">
        <v>0.15</v>
      </c>
      <c r="E12" s="270">
        <v>6.6666666666666666E-2</v>
      </c>
      <c r="F12" s="443">
        <v>1.1428571428571429E-2</v>
      </c>
      <c r="H12" s="346">
        <v>1</v>
      </c>
      <c r="I12" s="442">
        <v>0.01</v>
      </c>
      <c r="J12" s="565" t="s">
        <v>105</v>
      </c>
      <c r="K12" s="566">
        <v>0</v>
      </c>
      <c r="L12" s="567">
        <v>0</v>
      </c>
      <c r="M12" s="270" t="s">
        <v>239</v>
      </c>
      <c r="N12" s="443" t="s">
        <v>239</v>
      </c>
      <c r="P12" s="346">
        <v>0</v>
      </c>
      <c r="Q12" s="442">
        <v>0</v>
      </c>
    </row>
    <row r="13" spans="2:19" s="346" customFormat="1" ht="19.95" customHeight="1">
      <c r="B13" s="590" t="s">
        <v>106</v>
      </c>
      <c r="C13" s="591">
        <v>50000</v>
      </c>
      <c r="D13" s="592">
        <v>0.15</v>
      </c>
      <c r="E13" s="270">
        <v>0.33333333333333331</v>
      </c>
      <c r="F13" s="443">
        <v>5.7142857142857141E-2</v>
      </c>
      <c r="H13" s="346">
        <v>1</v>
      </c>
      <c r="I13" s="442">
        <v>4.9999999999999996E-2</v>
      </c>
      <c r="J13" s="590" t="s">
        <v>106</v>
      </c>
      <c r="K13" s="591">
        <v>50000</v>
      </c>
      <c r="L13" s="592">
        <v>0.15</v>
      </c>
      <c r="M13" s="270">
        <v>0.33333333333333331</v>
      </c>
      <c r="N13" s="443">
        <v>5.7142857142857141E-2</v>
      </c>
      <c r="P13" s="346">
        <v>1</v>
      </c>
      <c r="Q13" s="442">
        <v>4.9999999999999996E-2</v>
      </c>
    </row>
    <row r="14" spans="2:19" s="346" customFormat="1" ht="19.95" customHeight="1">
      <c r="B14" s="590"/>
      <c r="C14" s="593"/>
      <c r="D14" s="592"/>
      <c r="E14" s="270" t="s">
        <v>239</v>
      </c>
      <c r="F14" s="443" t="s">
        <v>239</v>
      </c>
      <c r="H14" s="346">
        <v>0</v>
      </c>
      <c r="I14" s="442">
        <v>0</v>
      </c>
      <c r="J14" s="590"/>
      <c r="K14" s="591"/>
      <c r="L14" s="592"/>
      <c r="M14" s="270" t="s">
        <v>239</v>
      </c>
      <c r="N14" s="443" t="s">
        <v>239</v>
      </c>
      <c r="P14" s="346">
        <v>0</v>
      </c>
      <c r="Q14" s="442">
        <v>0</v>
      </c>
    </row>
    <row r="15" spans="2:19" s="346" customFormat="1" ht="19.95" customHeight="1">
      <c r="B15" s="590"/>
      <c r="C15" s="593"/>
      <c r="D15" s="592"/>
      <c r="E15" s="270" t="s">
        <v>239</v>
      </c>
      <c r="F15" s="443" t="s">
        <v>239</v>
      </c>
      <c r="H15" s="346">
        <v>0</v>
      </c>
      <c r="I15" s="442">
        <v>0</v>
      </c>
      <c r="J15" s="568" t="s">
        <v>123</v>
      </c>
      <c r="K15" s="569">
        <v>5000</v>
      </c>
      <c r="L15" s="570">
        <v>0.02</v>
      </c>
      <c r="M15" s="270">
        <v>3.3333333333333333E-2</v>
      </c>
      <c r="N15" s="443">
        <v>5.7142857142857143E-3</v>
      </c>
      <c r="P15" s="346">
        <v>1</v>
      </c>
      <c r="Q15" s="442">
        <v>6.6666666666666664E-4</v>
      </c>
    </row>
    <row r="16" spans="2:19" s="346" customFormat="1" ht="19.95" customHeight="1">
      <c r="B16" s="590"/>
      <c r="C16" s="593"/>
      <c r="D16" s="592"/>
      <c r="E16" s="270" t="s">
        <v>239</v>
      </c>
      <c r="F16" s="443" t="s">
        <v>239</v>
      </c>
      <c r="H16" s="346">
        <v>0</v>
      </c>
      <c r="I16" s="442">
        <v>0</v>
      </c>
      <c r="J16" s="568" t="s">
        <v>124</v>
      </c>
      <c r="K16" s="569">
        <v>20000</v>
      </c>
      <c r="L16" s="570">
        <v>0.04</v>
      </c>
      <c r="M16" s="270">
        <v>0.13333333333333333</v>
      </c>
      <c r="N16" s="443">
        <v>2.2857142857142857E-2</v>
      </c>
      <c r="P16" s="346">
        <v>1</v>
      </c>
      <c r="Q16" s="442">
        <v>5.3333333333333332E-3</v>
      </c>
    </row>
    <row r="17" spans="2:17" s="346" customFormat="1" ht="19.95" customHeight="1">
      <c r="B17" s="590"/>
      <c r="C17" s="593"/>
      <c r="D17" s="592"/>
      <c r="E17" s="270" t="s">
        <v>239</v>
      </c>
      <c r="F17" s="443" t="s">
        <v>239</v>
      </c>
      <c r="H17" s="346">
        <v>0</v>
      </c>
      <c r="I17" s="442">
        <v>0</v>
      </c>
      <c r="J17" s="568" t="s">
        <v>125</v>
      </c>
      <c r="K17" s="569">
        <v>10000</v>
      </c>
      <c r="L17" s="570">
        <v>0.08</v>
      </c>
      <c r="M17" s="270">
        <v>6.6666666666666666E-2</v>
      </c>
      <c r="N17" s="443">
        <v>1.1428571428571429E-2</v>
      </c>
      <c r="P17" s="346">
        <v>1</v>
      </c>
      <c r="Q17" s="442">
        <v>5.3333333333333332E-3</v>
      </c>
    </row>
    <row r="18" spans="2:17" s="346" customFormat="1" ht="19.95" customHeight="1">
      <c r="B18" s="590"/>
      <c r="C18" s="593"/>
      <c r="D18" s="592"/>
      <c r="E18" s="270" t="s">
        <v>239</v>
      </c>
      <c r="F18" s="443" t="s">
        <v>239</v>
      </c>
      <c r="H18" s="346">
        <v>0</v>
      </c>
      <c r="I18" s="442">
        <v>0</v>
      </c>
      <c r="J18" s="568" t="s">
        <v>126</v>
      </c>
      <c r="K18" s="569">
        <v>10000</v>
      </c>
      <c r="L18" s="570">
        <v>0.06</v>
      </c>
      <c r="M18" s="270">
        <v>6.6666666666666666E-2</v>
      </c>
      <c r="N18" s="443">
        <v>1.1428571428571429E-2</v>
      </c>
      <c r="P18" s="346">
        <v>1</v>
      </c>
      <c r="Q18" s="442">
        <v>4.0000000000000001E-3</v>
      </c>
    </row>
    <row r="19" spans="2:17" s="346" customFormat="1" ht="19.95" customHeight="1">
      <c r="B19" s="590"/>
      <c r="C19" s="593"/>
      <c r="D19" s="592"/>
      <c r="E19" s="270" t="s">
        <v>239</v>
      </c>
      <c r="F19" s="443" t="s">
        <v>239</v>
      </c>
      <c r="H19" s="346">
        <v>0</v>
      </c>
      <c r="I19" s="442">
        <v>0</v>
      </c>
      <c r="J19" s="568" t="s">
        <v>127</v>
      </c>
      <c r="K19" s="569">
        <v>10000</v>
      </c>
      <c r="L19" s="570">
        <v>0.09</v>
      </c>
      <c r="M19" s="270">
        <v>6.6666666666666666E-2</v>
      </c>
      <c r="N19" s="443">
        <v>1.1428571428571429E-2</v>
      </c>
      <c r="P19" s="346">
        <v>1</v>
      </c>
      <c r="Q19" s="442">
        <v>6.0000000000000001E-3</v>
      </c>
    </row>
    <row r="20" spans="2:17" s="346" customFormat="1" ht="19.95" customHeight="1">
      <c r="B20" s="590"/>
      <c r="C20" s="593"/>
      <c r="D20" s="592"/>
      <c r="E20" s="270" t="s">
        <v>239</v>
      </c>
      <c r="F20" s="443" t="s">
        <v>239</v>
      </c>
      <c r="H20" s="346">
        <v>0</v>
      </c>
      <c r="I20" s="442">
        <v>0</v>
      </c>
      <c r="J20" s="568" t="s">
        <v>241</v>
      </c>
      <c r="K20" s="569">
        <v>10000</v>
      </c>
      <c r="L20" s="570">
        <v>0.08</v>
      </c>
      <c r="M20" s="270">
        <v>6.6666666666666666E-2</v>
      </c>
      <c r="N20" s="443">
        <v>1.1428571428571429E-2</v>
      </c>
      <c r="P20" s="346">
        <v>1</v>
      </c>
      <c r="Q20" s="442">
        <v>5.3333333333333332E-3</v>
      </c>
    </row>
    <row r="21" spans="2:17" s="346" customFormat="1" ht="19.95" customHeight="1">
      <c r="B21" s="590"/>
      <c r="C21" s="593"/>
      <c r="D21" s="592"/>
      <c r="E21" s="270" t="s">
        <v>239</v>
      </c>
      <c r="F21" s="443" t="s">
        <v>239</v>
      </c>
      <c r="H21" s="346">
        <v>0</v>
      </c>
      <c r="I21" s="442">
        <v>0</v>
      </c>
      <c r="J21" s="568" t="s">
        <v>129</v>
      </c>
      <c r="K21" s="571">
        <v>10000</v>
      </c>
      <c r="L21" s="570">
        <v>0.1</v>
      </c>
      <c r="M21" s="270">
        <v>6.6666666666666666E-2</v>
      </c>
      <c r="N21" s="443">
        <v>1.1428571428571429E-2</v>
      </c>
      <c r="P21" s="346">
        <v>1</v>
      </c>
      <c r="Q21" s="442">
        <v>6.6666666666666671E-3</v>
      </c>
    </row>
    <row r="22" spans="2:17" s="346" customFormat="1" ht="19.95" customHeight="1">
      <c r="B22" s="590"/>
      <c r="C22" s="593"/>
      <c r="D22" s="592"/>
      <c r="E22" s="270" t="s">
        <v>239</v>
      </c>
      <c r="F22" s="443" t="s">
        <v>239</v>
      </c>
      <c r="H22" s="346">
        <v>0</v>
      </c>
      <c r="I22" s="442">
        <v>0</v>
      </c>
      <c r="J22" s="590"/>
      <c r="K22" s="591"/>
      <c r="L22" s="592"/>
      <c r="M22" s="270" t="s">
        <v>239</v>
      </c>
      <c r="N22" s="443" t="s">
        <v>239</v>
      </c>
      <c r="P22" s="346">
        <v>0</v>
      </c>
      <c r="Q22" s="442">
        <v>0</v>
      </c>
    </row>
    <row r="23" spans="2:17" s="346" customFormat="1" ht="19.95" customHeight="1" thickBot="1">
      <c r="B23" s="590"/>
      <c r="C23" s="593"/>
      <c r="D23" s="592"/>
      <c r="E23" s="270" t="s">
        <v>239</v>
      </c>
      <c r="F23" s="443" t="s">
        <v>239</v>
      </c>
      <c r="H23" s="346">
        <v>0</v>
      </c>
      <c r="I23" s="442">
        <v>0</v>
      </c>
      <c r="J23" s="590"/>
      <c r="K23" s="593"/>
      <c r="L23" s="592"/>
      <c r="M23" s="270" t="s">
        <v>239</v>
      </c>
      <c r="N23" s="443" t="s">
        <v>239</v>
      </c>
      <c r="P23" s="346">
        <v>0</v>
      </c>
      <c r="Q23" s="442">
        <v>0</v>
      </c>
    </row>
    <row r="24" spans="2:17" ht="25.05" customHeight="1" thickBot="1">
      <c r="B24" s="455" t="s">
        <v>35</v>
      </c>
      <c r="C24" s="563">
        <v>150000</v>
      </c>
      <c r="D24" s="14"/>
      <c r="E24" s="14"/>
      <c r="F24" s="14"/>
      <c r="H24" s="2">
        <v>8</v>
      </c>
      <c r="I24" s="12">
        <v>9.4333333333333325E-2</v>
      </c>
      <c r="J24" s="455" t="s">
        <v>47</v>
      </c>
      <c r="K24" s="563">
        <v>150000</v>
      </c>
      <c r="L24" s="14"/>
      <c r="M24" s="14"/>
      <c r="N24" s="14"/>
      <c r="P24" s="2">
        <v>9</v>
      </c>
      <c r="Q24" s="12">
        <v>9.9999999999999992E-2</v>
      </c>
    </row>
    <row r="25" spans="2:17" ht="25.05" customHeight="1">
      <c r="B25" s="446" t="s">
        <v>249</v>
      </c>
      <c r="C25" s="447"/>
      <c r="D25" s="448"/>
      <c r="E25" s="448"/>
      <c r="F25" s="27">
        <v>0.17142857142857143</v>
      </c>
      <c r="J25" s="446" t="s">
        <v>249</v>
      </c>
      <c r="K25" s="447"/>
      <c r="L25" s="448"/>
      <c r="M25" s="448"/>
      <c r="N25" s="27">
        <v>0.17142857142857143</v>
      </c>
    </row>
    <row r="26" spans="2:17" ht="25.05" customHeight="1">
      <c r="B26" s="449" t="s">
        <v>36</v>
      </c>
      <c r="C26" s="450"/>
      <c r="D26" s="451"/>
      <c r="E26" s="451"/>
      <c r="F26" s="28">
        <v>7.375000000000001E-2</v>
      </c>
      <c r="J26" s="449" t="s">
        <v>48</v>
      </c>
      <c r="K26" s="450"/>
      <c r="L26" s="451"/>
      <c r="M26" s="451"/>
      <c r="N26" s="28">
        <v>0.08</v>
      </c>
    </row>
    <row r="27" spans="2:17" ht="25.05" customHeight="1">
      <c r="B27" s="449" t="s">
        <v>37</v>
      </c>
      <c r="C27" s="450"/>
      <c r="D27" s="450"/>
      <c r="E27" s="450"/>
      <c r="F27" s="29">
        <v>9.4333333333333325E-2</v>
      </c>
      <c r="J27" s="449" t="s">
        <v>49</v>
      </c>
      <c r="K27" s="450"/>
      <c r="L27" s="450"/>
      <c r="M27" s="450"/>
      <c r="N27" s="29">
        <v>9.9999999999999992E-2</v>
      </c>
    </row>
    <row r="28" spans="2:17" ht="25.05" customHeight="1">
      <c r="B28" s="452" t="s">
        <v>56</v>
      </c>
      <c r="C28" s="451"/>
      <c r="D28" s="451"/>
      <c r="E28" s="451"/>
      <c r="F28" s="30">
        <v>5.7329545454545459E-2</v>
      </c>
      <c r="J28" s="452" t="s">
        <v>58</v>
      </c>
      <c r="K28" s="451"/>
      <c r="L28" s="451"/>
      <c r="M28" s="451"/>
      <c r="N28" s="30">
        <v>7.3913043478260873E-2</v>
      </c>
    </row>
    <row r="29" spans="2:17" ht="25.05" customHeight="1" thickBot="1">
      <c r="B29" s="453" t="s">
        <v>57</v>
      </c>
      <c r="C29" s="454"/>
      <c r="D29" s="454"/>
      <c r="E29" s="454"/>
      <c r="F29" s="31">
        <v>5.1599999999999993E-2</v>
      </c>
      <c r="J29" s="453" t="s">
        <v>59</v>
      </c>
      <c r="K29" s="454"/>
      <c r="L29" s="454"/>
      <c r="M29" s="454"/>
      <c r="N29" s="31">
        <v>8.1988571428571425E-2</v>
      </c>
    </row>
    <row r="30" spans="2:17" ht="49.95" customHeight="1" thickBot="1">
      <c r="B30" s="13"/>
      <c r="J30" s="456"/>
      <c r="K30" s="456"/>
      <c r="L30" s="456"/>
      <c r="M30" s="456"/>
    </row>
    <row r="31" spans="2:17" ht="25.05" customHeight="1">
      <c r="B31" s="430" t="s">
        <v>41</v>
      </c>
      <c r="C31" s="431"/>
      <c r="D31" s="431"/>
      <c r="E31" s="432"/>
      <c r="F31" s="433"/>
      <c r="J31" s="430" t="s">
        <v>45</v>
      </c>
      <c r="K31" s="431"/>
      <c r="L31" s="431"/>
      <c r="M31" s="432"/>
      <c r="N31" s="433"/>
    </row>
    <row r="32" spans="2:17" ht="75" customHeight="1">
      <c r="B32" s="436" t="s">
        <v>34</v>
      </c>
      <c r="C32" s="564" t="s">
        <v>32</v>
      </c>
      <c r="D32" s="562" t="s">
        <v>53</v>
      </c>
      <c r="E32" s="438" t="s">
        <v>42</v>
      </c>
      <c r="F32" s="439" t="s">
        <v>33</v>
      </c>
      <c r="G32" s="457"/>
      <c r="H32" s="457"/>
      <c r="I32" s="457"/>
      <c r="J32" s="436" t="s">
        <v>34</v>
      </c>
      <c r="K32" s="564" t="s">
        <v>32</v>
      </c>
      <c r="L32" s="562" t="s">
        <v>53</v>
      </c>
      <c r="M32" s="438" t="s">
        <v>42</v>
      </c>
      <c r="N32" s="439" t="s">
        <v>33</v>
      </c>
    </row>
    <row r="33" spans="2:17" ht="19.95" customHeight="1">
      <c r="B33" s="584" t="s">
        <v>107</v>
      </c>
      <c r="C33" s="585"/>
      <c r="D33" s="581"/>
      <c r="E33" s="434" t="s">
        <v>239</v>
      </c>
      <c r="F33" s="435" t="s">
        <v>239</v>
      </c>
      <c r="H33" s="2">
        <v>0</v>
      </c>
      <c r="I33" s="12">
        <v>0</v>
      </c>
      <c r="J33" s="579" t="s">
        <v>107</v>
      </c>
      <c r="K33" s="580"/>
      <c r="L33" s="581"/>
      <c r="M33" s="434" t="s">
        <v>239</v>
      </c>
      <c r="N33" s="435" t="s">
        <v>239</v>
      </c>
      <c r="P33" s="2">
        <v>0</v>
      </c>
      <c r="Q33" s="12">
        <v>0</v>
      </c>
    </row>
    <row r="34" spans="2:17" ht="19.95" customHeight="1">
      <c r="B34" s="586" t="s">
        <v>108</v>
      </c>
      <c r="C34" s="587">
        <v>15000</v>
      </c>
      <c r="D34" s="583">
        <v>0.05</v>
      </c>
      <c r="E34" s="25">
        <v>2.0689655172413793E-2</v>
      </c>
      <c r="F34" s="26">
        <v>1.7142857142857144E-2</v>
      </c>
      <c r="H34" s="2">
        <v>1</v>
      </c>
      <c r="I34" s="12">
        <v>1.0344827586206897E-3</v>
      </c>
      <c r="J34" s="572" t="s">
        <v>108</v>
      </c>
      <c r="K34" s="573">
        <v>0</v>
      </c>
      <c r="L34" s="574">
        <v>0</v>
      </c>
      <c r="M34" s="25" t="s">
        <v>239</v>
      </c>
      <c r="N34" s="26" t="s">
        <v>239</v>
      </c>
      <c r="P34" s="2">
        <v>0</v>
      </c>
      <c r="Q34" s="12">
        <v>0</v>
      </c>
    </row>
    <row r="35" spans="2:17" ht="19.95" customHeight="1">
      <c r="B35" s="586" t="s">
        <v>109</v>
      </c>
      <c r="C35" s="587">
        <v>5000</v>
      </c>
      <c r="D35" s="583">
        <v>0.02</v>
      </c>
      <c r="E35" s="25">
        <v>6.8965517241379309E-3</v>
      </c>
      <c r="F35" s="26">
        <v>5.7142857142857143E-3</v>
      </c>
      <c r="H35" s="2">
        <v>1</v>
      </c>
      <c r="I35" s="12">
        <v>1.3793103448275863E-4</v>
      </c>
      <c r="J35" s="572" t="s">
        <v>109</v>
      </c>
      <c r="K35" s="573">
        <v>1000</v>
      </c>
      <c r="L35" s="574">
        <v>0.02</v>
      </c>
      <c r="M35" s="25">
        <v>1.3793103448275861E-3</v>
      </c>
      <c r="N35" s="26">
        <v>1.1428571428571429E-3</v>
      </c>
      <c r="P35" s="2">
        <v>1</v>
      </c>
      <c r="Q35" s="12">
        <v>2.7586206896551723E-5</v>
      </c>
    </row>
    <row r="36" spans="2:17" ht="19.95" customHeight="1">
      <c r="B36" s="586" t="s">
        <v>110</v>
      </c>
      <c r="C36" s="587">
        <v>5000</v>
      </c>
      <c r="D36" s="583">
        <v>0.08</v>
      </c>
      <c r="E36" s="25">
        <v>6.8965517241379309E-3</v>
      </c>
      <c r="F36" s="26">
        <v>5.7142857142857143E-3</v>
      </c>
      <c r="H36" s="2">
        <v>1</v>
      </c>
      <c r="I36" s="12">
        <v>5.5172413793103451E-4</v>
      </c>
      <c r="J36" s="572" t="s">
        <v>110</v>
      </c>
      <c r="K36" s="573">
        <v>9000</v>
      </c>
      <c r="L36" s="574">
        <v>0.08</v>
      </c>
      <c r="M36" s="25">
        <v>1.2413793103448275E-2</v>
      </c>
      <c r="N36" s="26">
        <v>1.0285714285714285E-2</v>
      </c>
      <c r="P36" s="2">
        <v>1</v>
      </c>
      <c r="Q36" s="12">
        <v>9.9310344827586213E-4</v>
      </c>
    </row>
    <row r="37" spans="2:17" ht="19.95" customHeight="1">
      <c r="B37" s="586"/>
      <c r="C37" s="587"/>
      <c r="D37" s="583"/>
      <c r="E37" s="25" t="s">
        <v>239</v>
      </c>
      <c r="F37" s="26" t="s">
        <v>239</v>
      </c>
      <c r="H37" s="2">
        <v>0</v>
      </c>
      <c r="I37" s="12">
        <v>0</v>
      </c>
      <c r="J37" s="572" t="s">
        <v>130</v>
      </c>
      <c r="K37" s="573">
        <v>15000</v>
      </c>
      <c r="L37" s="574">
        <v>0.06</v>
      </c>
      <c r="M37" s="25">
        <v>2.0689655172413793E-2</v>
      </c>
      <c r="N37" s="26">
        <v>1.7142857142857144E-2</v>
      </c>
      <c r="P37" s="2">
        <v>1</v>
      </c>
      <c r="Q37" s="12">
        <v>1.2413793103448274E-3</v>
      </c>
    </row>
    <row r="38" spans="2:17" ht="19.95" customHeight="1">
      <c r="B38" s="588" t="s">
        <v>111</v>
      </c>
      <c r="C38" s="587"/>
      <c r="D38" s="583"/>
      <c r="E38" s="25" t="s">
        <v>239</v>
      </c>
      <c r="F38" s="26" t="s">
        <v>239</v>
      </c>
      <c r="H38" s="2">
        <v>0</v>
      </c>
      <c r="I38" s="12">
        <v>0</v>
      </c>
      <c r="J38" s="582"/>
      <c r="K38" s="580"/>
      <c r="L38" s="583"/>
      <c r="M38" s="25" t="s">
        <v>239</v>
      </c>
      <c r="N38" s="26" t="s">
        <v>239</v>
      </c>
      <c r="P38" s="2">
        <v>0</v>
      </c>
      <c r="Q38" s="12">
        <v>0</v>
      </c>
    </row>
    <row r="39" spans="2:17" ht="19.95" customHeight="1">
      <c r="B39" s="586" t="s">
        <v>112</v>
      </c>
      <c r="C39" s="587">
        <v>275000</v>
      </c>
      <c r="D39" s="583">
        <v>0.03</v>
      </c>
      <c r="E39" s="25">
        <v>0.37931034482758619</v>
      </c>
      <c r="F39" s="26">
        <v>0.31428571428571428</v>
      </c>
      <c r="H39" s="2">
        <v>1</v>
      </c>
      <c r="I39" s="12">
        <v>1.1379310344827585E-2</v>
      </c>
      <c r="J39" s="579" t="s">
        <v>111</v>
      </c>
      <c r="K39" s="580"/>
      <c r="L39" s="583"/>
      <c r="M39" s="25" t="s">
        <v>239</v>
      </c>
      <c r="N39" s="26" t="s">
        <v>239</v>
      </c>
      <c r="P39" s="2">
        <v>0</v>
      </c>
      <c r="Q39" s="12">
        <v>0</v>
      </c>
    </row>
    <row r="40" spans="2:17" ht="19.95" customHeight="1">
      <c r="B40" s="586" t="s">
        <v>113</v>
      </c>
      <c r="C40" s="587">
        <v>100000</v>
      </c>
      <c r="D40" s="583">
        <v>0.04</v>
      </c>
      <c r="E40" s="25">
        <v>0.13793103448275862</v>
      </c>
      <c r="F40" s="26">
        <v>0.11428571428571428</v>
      </c>
      <c r="H40" s="2">
        <v>1</v>
      </c>
      <c r="I40" s="12">
        <v>5.5172413793103453E-3</v>
      </c>
      <c r="J40" s="582" t="s">
        <v>112</v>
      </c>
      <c r="K40" s="580">
        <v>0</v>
      </c>
      <c r="L40" s="583">
        <v>0</v>
      </c>
      <c r="M40" s="25" t="s">
        <v>239</v>
      </c>
      <c r="N40" s="26" t="s">
        <v>239</v>
      </c>
      <c r="P40" s="2">
        <v>0</v>
      </c>
      <c r="Q40" s="12">
        <v>0</v>
      </c>
    </row>
    <row r="41" spans="2:17" ht="19.95" customHeight="1">
      <c r="B41" s="586" t="s">
        <v>114</v>
      </c>
      <c r="C41" s="587">
        <v>100000</v>
      </c>
      <c r="D41" s="583">
        <v>0.08</v>
      </c>
      <c r="E41" s="25">
        <v>0.13793103448275862</v>
      </c>
      <c r="F41" s="26">
        <v>0.11428571428571428</v>
      </c>
      <c r="H41" s="2">
        <v>1</v>
      </c>
      <c r="I41" s="12">
        <v>1.1034482758620691E-2</v>
      </c>
      <c r="J41" s="582" t="s">
        <v>113</v>
      </c>
      <c r="K41" s="580">
        <v>0</v>
      </c>
      <c r="L41" s="583">
        <v>0</v>
      </c>
      <c r="M41" s="25" t="s">
        <v>239</v>
      </c>
      <c r="N41" s="26" t="s">
        <v>239</v>
      </c>
      <c r="P41" s="2">
        <v>0</v>
      </c>
      <c r="Q41" s="12">
        <v>0</v>
      </c>
    </row>
    <row r="42" spans="2:17" ht="19.95" customHeight="1">
      <c r="B42" s="586" t="s">
        <v>115</v>
      </c>
      <c r="C42" s="587">
        <v>100000</v>
      </c>
      <c r="D42" s="583">
        <v>0.06</v>
      </c>
      <c r="E42" s="25">
        <v>0.13793103448275862</v>
      </c>
      <c r="F42" s="26">
        <v>0.11428571428571428</v>
      </c>
      <c r="H42" s="2">
        <v>1</v>
      </c>
      <c r="I42" s="12">
        <v>8.2758620689655175E-3</v>
      </c>
      <c r="J42" s="582" t="s">
        <v>114</v>
      </c>
      <c r="K42" s="580">
        <v>0</v>
      </c>
      <c r="L42" s="583">
        <v>0</v>
      </c>
      <c r="M42" s="25" t="s">
        <v>239</v>
      </c>
      <c r="N42" s="26" t="s">
        <v>239</v>
      </c>
      <c r="P42" s="2">
        <v>0</v>
      </c>
      <c r="Q42" s="12">
        <v>0</v>
      </c>
    </row>
    <row r="43" spans="2:17" ht="19.95" customHeight="1">
      <c r="B43" s="586"/>
      <c r="C43" s="587"/>
      <c r="D43" s="583"/>
      <c r="E43" s="25" t="s">
        <v>239</v>
      </c>
      <c r="F43" s="26" t="s">
        <v>239</v>
      </c>
      <c r="H43" s="2">
        <v>0</v>
      </c>
      <c r="I43" s="12">
        <v>0</v>
      </c>
      <c r="J43" s="582" t="s">
        <v>115</v>
      </c>
      <c r="K43" s="580">
        <v>0</v>
      </c>
      <c r="L43" s="583">
        <v>0</v>
      </c>
      <c r="M43" s="25" t="s">
        <v>239</v>
      </c>
      <c r="N43" s="26" t="s">
        <v>239</v>
      </c>
      <c r="P43" s="2">
        <v>0</v>
      </c>
      <c r="Q43" s="12">
        <v>0</v>
      </c>
    </row>
    <row r="44" spans="2:17" ht="19.95" customHeight="1">
      <c r="B44" s="586" t="s">
        <v>116</v>
      </c>
      <c r="C44" s="587">
        <v>25000</v>
      </c>
      <c r="D44" s="583">
        <v>0.05</v>
      </c>
      <c r="E44" s="25">
        <v>3.4482758620689655E-2</v>
      </c>
      <c r="F44" s="26">
        <v>2.8571428571428571E-2</v>
      </c>
      <c r="H44" s="2">
        <v>1</v>
      </c>
      <c r="I44" s="12">
        <v>1.7241379310344827E-3</v>
      </c>
      <c r="J44" s="575" t="s">
        <v>131</v>
      </c>
      <c r="K44" s="576">
        <v>15000</v>
      </c>
      <c r="L44" s="577">
        <v>0.02</v>
      </c>
      <c r="M44" s="25">
        <v>2.0689655172413793E-2</v>
      </c>
      <c r="N44" s="26">
        <v>1.7142857142857144E-2</v>
      </c>
      <c r="P44" s="2">
        <v>1</v>
      </c>
      <c r="Q44" s="12">
        <v>4.1379310344827585E-4</v>
      </c>
    </row>
    <row r="45" spans="2:17" ht="19.95" customHeight="1">
      <c r="B45" s="586"/>
      <c r="C45" s="587"/>
      <c r="D45" s="583"/>
      <c r="E45" s="25" t="s">
        <v>239</v>
      </c>
      <c r="F45" s="26" t="s">
        <v>239</v>
      </c>
      <c r="H45" s="2">
        <v>0</v>
      </c>
      <c r="I45" s="12">
        <v>0</v>
      </c>
      <c r="J45" s="575" t="s">
        <v>132</v>
      </c>
      <c r="K45" s="576">
        <v>10000</v>
      </c>
      <c r="L45" s="577">
        <v>0.05</v>
      </c>
      <c r="M45" s="25">
        <v>1.3793103448275862E-2</v>
      </c>
      <c r="N45" s="26">
        <v>1.1428571428571429E-2</v>
      </c>
      <c r="P45" s="2">
        <v>1</v>
      </c>
      <c r="Q45" s="12">
        <v>6.8965517241379316E-4</v>
      </c>
    </row>
    <row r="46" spans="2:17" ht="19.95" customHeight="1">
      <c r="B46" s="588" t="s">
        <v>117</v>
      </c>
      <c r="C46" s="587"/>
      <c r="D46" s="583"/>
      <c r="E46" s="25" t="s">
        <v>239</v>
      </c>
      <c r="F46" s="26" t="s">
        <v>239</v>
      </c>
      <c r="H46" s="2">
        <v>0</v>
      </c>
      <c r="I46" s="12">
        <v>0</v>
      </c>
      <c r="J46" s="575" t="s">
        <v>125</v>
      </c>
      <c r="K46" s="576">
        <v>35000</v>
      </c>
      <c r="L46" s="577">
        <v>0.04</v>
      </c>
      <c r="M46" s="25">
        <v>4.8275862068965517E-2</v>
      </c>
      <c r="N46" s="26">
        <v>0.04</v>
      </c>
      <c r="P46" s="2">
        <v>1</v>
      </c>
      <c r="Q46" s="12">
        <v>1.9310344827586207E-3</v>
      </c>
    </row>
    <row r="47" spans="2:17" ht="19.95" customHeight="1">
      <c r="B47" s="586" t="s">
        <v>118</v>
      </c>
      <c r="C47" s="587">
        <v>25000</v>
      </c>
      <c r="D47" s="583">
        <v>-0.02</v>
      </c>
      <c r="E47" s="25">
        <v>3.4482758620689655E-2</v>
      </c>
      <c r="F47" s="26">
        <v>2.8571428571428571E-2</v>
      </c>
      <c r="H47" s="2">
        <v>1</v>
      </c>
      <c r="I47" s="12">
        <v>-6.8965517241379316E-4</v>
      </c>
      <c r="J47" s="575" t="s">
        <v>126</v>
      </c>
      <c r="K47" s="576">
        <v>35000</v>
      </c>
      <c r="L47" s="577">
        <v>0.01</v>
      </c>
      <c r="M47" s="25">
        <v>4.8275862068965517E-2</v>
      </c>
      <c r="N47" s="26">
        <v>0.04</v>
      </c>
      <c r="P47" s="2">
        <v>1</v>
      </c>
      <c r="Q47" s="12">
        <v>4.8275862068965518E-4</v>
      </c>
    </row>
    <row r="48" spans="2:17" ht="19.95" customHeight="1">
      <c r="B48" s="586"/>
      <c r="C48" s="587"/>
      <c r="D48" s="583"/>
      <c r="E48" s="25" t="s">
        <v>239</v>
      </c>
      <c r="F48" s="26" t="s">
        <v>239</v>
      </c>
      <c r="H48" s="2">
        <v>0</v>
      </c>
      <c r="I48" s="12">
        <v>0</v>
      </c>
      <c r="J48" s="575" t="s">
        <v>127</v>
      </c>
      <c r="K48" s="576">
        <v>85000</v>
      </c>
      <c r="L48" s="577">
        <v>0.08</v>
      </c>
      <c r="M48" s="25">
        <v>0.11724137931034483</v>
      </c>
      <c r="N48" s="26">
        <v>9.7142857142857142E-2</v>
      </c>
      <c r="P48" s="2">
        <v>1</v>
      </c>
      <c r="Q48" s="12">
        <v>9.3793103448275867E-3</v>
      </c>
    </row>
    <row r="49" spans="2:17" ht="19.95" customHeight="1">
      <c r="B49" s="588" t="s">
        <v>119</v>
      </c>
      <c r="C49" s="587"/>
      <c r="D49" s="583"/>
      <c r="E49" s="25" t="s">
        <v>239</v>
      </c>
      <c r="F49" s="26" t="s">
        <v>239</v>
      </c>
      <c r="H49" s="2">
        <v>0</v>
      </c>
      <c r="I49" s="12">
        <v>0</v>
      </c>
      <c r="J49" s="575" t="s">
        <v>241</v>
      </c>
      <c r="K49" s="576">
        <v>125000</v>
      </c>
      <c r="L49" s="577">
        <v>0.08</v>
      </c>
      <c r="M49" s="25">
        <v>0.17241379310344829</v>
      </c>
      <c r="N49" s="26">
        <v>0.14285714285714285</v>
      </c>
      <c r="P49" s="2">
        <v>1</v>
      </c>
      <c r="Q49" s="12">
        <v>1.3793103448275864E-2</v>
      </c>
    </row>
    <row r="50" spans="2:17" ht="19.95" customHeight="1">
      <c r="B50" s="586" t="s">
        <v>120</v>
      </c>
      <c r="C50" s="587">
        <v>25000</v>
      </c>
      <c r="D50" s="583">
        <v>0.01</v>
      </c>
      <c r="E50" s="25">
        <v>3.4482758620689655E-2</v>
      </c>
      <c r="F50" s="26">
        <v>2.8571428571428571E-2</v>
      </c>
      <c r="H50" s="2">
        <v>1</v>
      </c>
      <c r="I50" s="12">
        <v>3.4482758620689658E-4</v>
      </c>
      <c r="J50" s="575" t="s">
        <v>133</v>
      </c>
      <c r="K50" s="576">
        <v>35000</v>
      </c>
      <c r="L50" s="577">
        <v>0.09</v>
      </c>
      <c r="M50" s="25">
        <v>4.8275862068965517E-2</v>
      </c>
      <c r="N50" s="26">
        <v>0.04</v>
      </c>
      <c r="P50" s="2">
        <v>1</v>
      </c>
      <c r="Q50" s="12">
        <v>4.3448275862068963E-3</v>
      </c>
    </row>
    <row r="51" spans="2:17" ht="19.95" customHeight="1">
      <c r="B51" s="586"/>
      <c r="C51" s="587"/>
      <c r="D51" s="583"/>
      <c r="E51" s="25" t="s">
        <v>239</v>
      </c>
      <c r="F51" s="26" t="s">
        <v>239</v>
      </c>
      <c r="H51" s="2">
        <v>0</v>
      </c>
      <c r="I51" s="12">
        <v>0</v>
      </c>
      <c r="J51" s="575" t="s">
        <v>129</v>
      </c>
      <c r="K51" s="576">
        <v>25000</v>
      </c>
      <c r="L51" s="577">
        <v>0.12</v>
      </c>
      <c r="M51" s="25">
        <v>3.4482758620689655E-2</v>
      </c>
      <c r="N51" s="26">
        <v>2.8571428571428571E-2</v>
      </c>
      <c r="P51" s="2">
        <v>1</v>
      </c>
      <c r="Q51" s="12">
        <v>4.1379310344827587E-3</v>
      </c>
    </row>
    <row r="52" spans="2:17" ht="19.95" customHeight="1">
      <c r="B52" s="588" t="s">
        <v>121</v>
      </c>
      <c r="C52" s="587"/>
      <c r="D52" s="583"/>
      <c r="E52" s="25" t="s">
        <v>239</v>
      </c>
      <c r="F52" s="26" t="s">
        <v>239</v>
      </c>
      <c r="H52" s="2">
        <v>0</v>
      </c>
      <c r="I52" s="12">
        <v>0</v>
      </c>
      <c r="J52" s="575" t="s">
        <v>134</v>
      </c>
      <c r="K52" s="576">
        <v>25000</v>
      </c>
      <c r="L52" s="577">
        <v>0.05</v>
      </c>
      <c r="M52" s="25">
        <v>3.4482758620689655E-2</v>
      </c>
      <c r="N52" s="26">
        <v>2.8571428571428571E-2</v>
      </c>
      <c r="P52" s="2">
        <v>1</v>
      </c>
      <c r="Q52" s="12">
        <v>1.7241379310344827E-3</v>
      </c>
    </row>
    <row r="53" spans="2:17" ht="19.95" customHeight="1">
      <c r="B53" s="586" t="s">
        <v>122</v>
      </c>
      <c r="C53" s="587">
        <v>50000</v>
      </c>
      <c r="D53" s="583">
        <v>0.05</v>
      </c>
      <c r="E53" s="25">
        <v>6.8965517241379309E-2</v>
      </c>
      <c r="F53" s="26">
        <v>5.7142857142857141E-2</v>
      </c>
      <c r="H53" s="2">
        <v>1</v>
      </c>
      <c r="I53" s="12">
        <v>3.4482758620689655E-3</v>
      </c>
      <c r="J53" s="575" t="s">
        <v>135</v>
      </c>
      <c r="K53" s="576">
        <v>15000</v>
      </c>
      <c r="L53" s="577">
        <v>0.04</v>
      </c>
      <c r="M53" s="25">
        <v>2.0689655172413793E-2</v>
      </c>
      <c r="N53" s="26">
        <v>1.7142857142857144E-2</v>
      </c>
      <c r="P53" s="2">
        <v>1</v>
      </c>
      <c r="Q53" s="12">
        <v>8.275862068965517E-4</v>
      </c>
    </row>
    <row r="54" spans="2:17" ht="19.95" customHeight="1">
      <c r="B54" s="582"/>
      <c r="C54" s="589"/>
      <c r="D54" s="583"/>
      <c r="E54" s="25" t="s">
        <v>239</v>
      </c>
      <c r="F54" s="26" t="s">
        <v>239</v>
      </c>
      <c r="H54" s="2">
        <v>0</v>
      </c>
      <c r="I54" s="12">
        <v>0</v>
      </c>
      <c r="J54" s="575" t="s">
        <v>136</v>
      </c>
      <c r="K54" s="576">
        <v>15000</v>
      </c>
      <c r="L54" s="577">
        <v>-0.04</v>
      </c>
      <c r="M54" s="25">
        <v>2.0689655172413793E-2</v>
      </c>
      <c r="N54" s="26">
        <v>1.7142857142857144E-2</v>
      </c>
      <c r="P54" s="2">
        <v>1</v>
      </c>
      <c r="Q54" s="12">
        <v>-8.275862068965517E-4</v>
      </c>
    </row>
    <row r="55" spans="2:17" ht="19.95" customHeight="1">
      <c r="B55" s="582"/>
      <c r="C55" s="589"/>
      <c r="D55" s="583"/>
      <c r="E55" s="25" t="s">
        <v>239</v>
      </c>
      <c r="F55" s="26" t="s">
        <v>239</v>
      </c>
      <c r="H55" s="2">
        <v>0</v>
      </c>
      <c r="I55" s="12">
        <v>0</v>
      </c>
      <c r="J55" s="575" t="s">
        <v>137</v>
      </c>
      <c r="K55" s="576">
        <v>10000</v>
      </c>
      <c r="L55" s="577">
        <v>-0.06</v>
      </c>
      <c r="M55" s="25">
        <v>1.3793103448275862E-2</v>
      </c>
      <c r="N55" s="26">
        <v>1.1428571428571429E-2</v>
      </c>
      <c r="P55" s="2">
        <v>1</v>
      </c>
      <c r="Q55" s="12">
        <v>-8.275862068965517E-4</v>
      </c>
    </row>
    <row r="56" spans="2:17" ht="19.95" customHeight="1">
      <c r="B56" s="582"/>
      <c r="C56" s="589"/>
      <c r="D56" s="583"/>
      <c r="E56" s="25" t="s">
        <v>239</v>
      </c>
      <c r="F56" s="26" t="s">
        <v>239</v>
      </c>
      <c r="H56" s="2">
        <v>0</v>
      </c>
      <c r="I56" s="12">
        <v>0</v>
      </c>
      <c r="J56" s="575" t="s">
        <v>138</v>
      </c>
      <c r="K56" s="576">
        <v>50000</v>
      </c>
      <c r="L56" s="577">
        <v>0.05</v>
      </c>
      <c r="M56" s="25">
        <v>6.8965517241379309E-2</v>
      </c>
      <c r="N56" s="26">
        <v>5.7142857142857141E-2</v>
      </c>
      <c r="P56" s="2">
        <v>1</v>
      </c>
      <c r="Q56" s="12">
        <v>3.4482758620689655E-3</v>
      </c>
    </row>
    <row r="57" spans="2:17" ht="19.95" customHeight="1">
      <c r="B57" s="582"/>
      <c r="C57" s="589"/>
      <c r="D57" s="583"/>
      <c r="E57" s="25" t="s">
        <v>239</v>
      </c>
      <c r="F57" s="26" t="s">
        <v>239</v>
      </c>
      <c r="H57" s="2">
        <v>0</v>
      </c>
      <c r="I57" s="12">
        <v>0</v>
      </c>
      <c r="J57" s="575" t="s">
        <v>139</v>
      </c>
      <c r="K57" s="576">
        <v>40000</v>
      </c>
      <c r="L57" s="577">
        <v>0.08</v>
      </c>
      <c r="M57" s="25">
        <v>5.5172413793103448E-2</v>
      </c>
      <c r="N57" s="26">
        <v>4.5714285714285714E-2</v>
      </c>
      <c r="P57" s="2">
        <v>1</v>
      </c>
      <c r="Q57" s="12">
        <v>4.413793103448276E-3</v>
      </c>
    </row>
    <row r="58" spans="2:17" ht="19.95" customHeight="1">
      <c r="B58" s="582"/>
      <c r="C58" s="589"/>
      <c r="D58" s="583"/>
      <c r="E58" s="25" t="s">
        <v>239</v>
      </c>
      <c r="F58" s="26" t="s">
        <v>239</v>
      </c>
      <c r="H58" s="2">
        <v>0</v>
      </c>
      <c r="I58" s="12">
        <v>0</v>
      </c>
      <c r="J58" s="575" t="s">
        <v>242</v>
      </c>
      <c r="K58" s="576">
        <v>30000</v>
      </c>
      <c r="L58" s="577">
        <v>0.3</v>
      </c>
      <c r="M58" s="25">
        <v>4.1379310344827586E-2</v>
      </c>
      <c r="N58" s="26">
        <v>3.4285714285714287E-2</v>
      </c>
      <c r="P58" s="2">
        <v>1</v>
      </c>
      <c r="Q58" s="12">
        <v>1.2413793103448275E-2</v>
      </c>
    </row>
    <row r="59" spans="2:17" ht="19.95" customHeight="1">
      <c r="B59" s="582"/>
      <c r="C59" s="589"/>
      <c r="D59" s="583"/>
      <c r="E59" s="25" t="s">
        <v>239</v>
      </c>
      <c r="F59" s="26" t="s">
        <v>239</v>
      </c>
      <c r="H59" s="2">
        <v>0</v>
      </c>
      <c r="I59" s="12">
        <v>0</v>
      </c>
      <c r="J59" s="575" t="s">
        <v>141</v>
      </c>
      <c r="K59" s="576">
        <v>25000</v>
      </c>
      <c r="L59" s="577">
        <v>0.2</v>
      </c>
      <c r="M59" s="25">
        <v>3.4482758620689655E-2</v>
      </c>
      <c r="N59" s="26">
        <v>2.8571428571428571E-2</v>
      </c>
      <c r="P59" s="2">
        <v>1</v>
      </c>
      <c r="Q59" s="12">
        <v>6.8965517241379309E-3</v>
      </c>
    </row>
    <row r="60" spans="2:17" ht="19.95" customHeight="1">
      <c r="B60" s="582"/>
      <c r="C60" s="589"/>
      <c r="D60" s="583"/>
      <c r="E60" s="25" t="s">
        <v>239</v>
      </c>
      <c r="F60" s="26" t="s">
        <v>239</v>
      </c>
      <c r="H60" s="2">
        <v>0</v>
      </c>
      <c r="I60" s="12">
        <v>0</v>
      </c>
      <c r="J60" s="582"/>
      <c r="K60" s="580"/>
      <c r="L60" s="583"/>
      <c r="M60" s="25" t="s">
        <v>239</v>
      </c>
      <c r="N60" s="26" t="s">
        <v>239</v>
      </c>
      <c r="P60" s="2">
        <v>0</v>
      </c>
      <c r="Q60" s="12">
        <v>0</v>
      </c>
    </row>
    <row r="61" spans="2:17" ht="19.95" customHeight="1">
      <c r="B61" s="582"/>
      <c r="C61" s="589"/>
      <c r="D61" s="583"/>
      <c r="E61" s="25" t="s">
        <v>239</v>
      </c>
      <c r="F61" s="26" t="s">
        <v>239</v>
      </c>
      <c r="H61" s="2">
        <v>0</v>
      </c>
      <c r="I61" s="12">
        <v>0</v>
      </c>
      <c r="J61" s="582" t="s">
        <v>116</v>
      </c>
      <c r="K61" s="580">
        <v>25000</v>
      </c>
      <c r="L61" s="583">
        <v>0.05</v>
      </c>
      <c r="M61" s="25">
        <v>3.4482758620689655E-2</v>
      </c>
      <c r="N61" s="26">
        <v>2.8571428571428571E-2</v>
      </c>
      <c r="P61" s="2">
        <v>1</v>
      </c>
      <c r="Q61" s="12">
        <v>1.7241379310344827E-3</v>
      </c>
    </row>
    <row r="62" spans="2:17" ht="19.95" customHeight="1">
      <c r="B62" s="582"/>
      <c r="C62" s="589"/>
      <c r="D62" s="583"/>
      <c r="E62" s="25" t="s">
        <v>239</v>
      </c>
      <c r="F62" s="26" t="s">
        <v>239</v>
      </c>
      <c r="H62" s="2">
        <v>0</v>
      </c>
      <c r="I62" s="12">
        <v>0</v>
      </c>
      <c r="J62" s="582"/>
      <c r="K62" s="580"/>
      <c r="L62" s="583"/>
      <c r="M62" s="25" t="s">
        <v>239</v>
      </c>
      <c r="N62" s="26" t="s">
        <v>239</v>
      </c>
      <c r="P62" s="2">
        <v>0</v>
      </c>
      <c r="Q62" s="12">
        <v>0</v>
      </c>
    </row>
    <row r="63" spans="2:17" ht="19.95" customHeight="1">
      <c r="B63" s="582"/>
      <c r="C63" s="589"/>
      <c r="D63" s="583"/>
      <c r="E63" s="25" t="s">
        <v>239</v>
      </c>
      <c r="F63" s="26" t="s">
        <v>239</v>
      </c>
      <c r="H63" s="2">
        <v>0</v>
      </c>
      <c r="I63" s="12">
        <v>0</v>
      </c>
      <c r="J63" s="579" t="s">
        <v>117</v>
      </c>
      <c r="K63" s="580">
        <v>0</v>
      </c>
      <c r="L63" s="583">
        <v>0</v>
      </c>
      <c r="M63" s="25" t="s">
        <v>239</v>
      </c>
      <c r="N63" s="26" t="s">
        <v>239</v>
      </c>
      <c r="P63" s="2">
        <v>0</v>
      </c>
      <c r="Q63" s="12">
        <v>0</v>
      </c>
    </row>
    <row r="64" spans="2:17" ht="19.95" customHeight="1">
      <c r="B64" s="582"/>
      <c r="C64" s="589"/>
      <c r="D64" s="583"/>
      <c r="E64" s="25" t="s">
        <v>239</v>
      </c>
      <c r="F64" s="26" t="s">
        <v>239</v>
      </c>
      <c r="H64" s="2">
        <v>0</v>
      </c>
      <c r="I64" s="12">
        <v>0</v>
      </c>
      <c r="J64" s="582" t="s">
        <v>118</v>
      </c>
      <c r="K64" s="580">
        <v>0</v>
      </c>
      <c r="L64" s="583">
        <v>0</v>
      </c>
      <c r="M64" s="25" t="s">
        <v>239</v>
      </c>
      <c r="N64" s="26" t="s">
        <v>239</v>
      </c>
      <c r="P64" s="2">
        <v>0</v>
      </c>
      <c r="Q64" s="12">
        <v>0</v>
      </c>
    </row>
    <row r="65" spans="2:17" ht="19.95" customHeight="1">
      <c r="B65" s="582"/>
      <c r="C65" s="589"/>
      <c r="D65" s="583"/>
      <c r="E65" s="25" t="s">
        <v>239</v>
      </c>
      <c r="F65" s="26" t="s">
        <v>239</v>
      </c>
      <c r="H65" s="2">
        <v>0</v>
      </c>
      <c r="I65" s="12">
        <v>0</v>
      </c>
      <c r="J65" s="575" t="s">
        <v>241</v>
      </c>
      <c r="K65" s="576">
        <v>25000</v>
      </c>
      <c r="L65" s="577">
        <v>0.08</v>
      </c>
      <c r="M65" s="25">
        <v>3.4482758620689655E-2</v>
      </c>
      <c r="N65" s="26">
        <v>2.8571428571428571E-2</v>
      </c>
      <c r="P65" s="2">
        <v>1</v>
      </c>
      <c r="Q65" s="12">
        <v>2.7586206896551726E-3</v>
      </c>
    </row>
    <row r="66" spans="2:17" ht="19.95" customHeight="1">
      <c r="B66" s="582"/>
      <c r="C66" s="589"/>
      <c r="D66" s="583"/>
      <c r="E66" s="25" t="s">
        <v>239</v>
      </c>
      <c r="F66" s="26" t="s">
        <v>239</v>
      </c>
      <c r="H66" s="2">
        <v>0</v>
      </c>
      <c r="I66" s="12">
        <v>0</v>
      </c>
      <c r="J66" s="582"/>
      <c r="K66" s="580"/>
      <c r="L66" s="583"/>
      <c r="M66" s="25" t="s">
        <v>239</v>
      </c>
      <c r="N66" s="26" t="s">
        <v>239</v>
      </c>
      <c r="P66" s="2">
        <v>0</v>
      </c>
      <c r="Q66" s="12">
        <v>0</v>
      </c>
    </row>
    <row r="67" spans="2:17" ht="19.95" customHeight="1">
      <c r="B67" s="582"/>
      <c r="C67" s="589"/>
      <c r="D67" s="583"/>
      <c r="E67" s="25" t="s">
        <v>239</v>
      </c>
      <c r="F67" s="26" t="s">
        <v>239</v>
      </c>
      <c r="H67" s="2">
        <v>0</v>
      </c>
      <c r="I67" s="12">
        <v>0</v>
      </c>
      <c r="J67" s="579" t="s">
        <v>119</v>
      </c>
      <c r="K67" s="580">
        <v>0</v>
      </c>
      <c r="L67" s="583">
        <v>0</v>
      </c>
      <c r="M67" s="25" t="s">
        <v>239</v>
      </c>
      <c r="N67" s="26" t="s">
        <v>239</v>
      </c>
      <c r="P67" s="2">
        <v>0</v>
      </c>
      <c r="Q67" s="12">
        <v>0</v>
      </c>
    </row>
    <row r="68" spans="2:17" ht="19.95" customHeight="1">
      <c r="B68" s="582"/>
      <c r="C68" s="589"/>
      <c r="D68" s="583"/>
      <c r="E68" s="25" t="s">
        <v>239</v>
      </c>
      <c r="F68" s="26" t="s">
        <v>239</v>
      </c>
      <c r="H68" s="2">
        <v>0</v>
      </c>
      <c r="I68" s="12">
        <v>0</v>
      </c>
      <c r="J68" s="582" t="s">
        <v>120</v>
      </c>
      <c r="K68" s="580">
        <v>0</v>
      </c>
      <c r="L68" s="583">
        <v>0</v>
      </c>
      <c r="M68" s="25" t="s">
        <v>239</v>
      </c>
      <c r="N68" s="26" t="s">
        <v>239</v>
      </c>
      <c r="P68" s="2">
        <v>0</v>
      </c>
      <c r="Q68" s="12">
        <v>0</v>
      </c>
    </row>
    <row r="69" spans="2:17" ht="19.95" customHeight="1">
      <c r="B69" s="582"/>
      <c r="C69" s="589"/>
      <c r="D69" s="583"/>
      <c r="E69" s="25" t="s">
        <v>239</v>
      </c>
      <c r="F69" s="26" t="s">
        <v>239</v>
      </c>
      <c r="H69" s="2">
        <v>0</v>
      </c>
      <c r="I69" s="12">
        <v>0</v>
      </c>
      <c r="J69" s="575" t="s">
        <v>241</v>
      </c>
      <c r="K69" s="576">
        <v>25000</v>
      </c>
      <c r="L69" s="577">
        <v>0.08</v>
      </c>
      <c r="M69" s="25">
        <v>3.4482758620689655E-2</v>
      </c>
      <c r="N69" s="26">
        <v>2.8571428571428571E-2</v>
      </c>
      <c r="P69" s="2">
        <v>1</v>
      </c>
      <c r="Q69" s="12">
        <v>2.7586206896551726E-3</v>
      </c>
    </row>
    <row r="70" spans="2:17" ht="19.95" customHeight="1">
      <c r="B70" s="582"/>
      <c r="C70" s="589"/>
      <c r="D70" s="583"/>
      <c r="E70" s="25" t="s">
        <v>239</v>
      </c>
      <c r="F70" s="26" t="s">
        <v>239</v>
      </c>
      <c r="H70" s="2">
        <v>0</v>
      </c>
      <c r="I70" s="12">
        <v>0</v>
      </c>
      <c r="J70" s="582"/>
      <c r="K70" s="580"/>
      <c r="L70" s="583"/>
      <c r="M70" s="25" t="s">
        <v>239</v>
      </c>
      <c r="N70" s="26" t="s">
        <v>239</v>
      </c>
      <c r="P70" s="2">
        <v>0</v>
      </c>
      <c r="Q70" s="12">
        <v>0</v>
      </c>
    </row>
    <row r="71" spans="2:17" ht="19.95" customHeight="1">
      <c r="B71" s="582"/>
      <c r="C71" s="589"/>
      <c r="D71" s="583"/>
      <c r="E71" s="25" t="s">
        <v>239</v>
      </c>
      <c r="F71" s="26" t="s">
        <v>239</v>
      </c>
      <c r="H71" s="2">
        <v>0</v>
      </c>
      <c r="I71" s="12">
        <v>0</v>
      </c>
      <c r="J71" s="579" t="s">
        <v>121</v>
      </c>
      <c r="K71" s="580">
        <v>0</v>
      </c>
      <c r="L71" s="583">
        <v>0</v>
      </c>
      <c r="M71" s="25" t="s">
        <v>239</v>
      </c>
      <c r="N71" s="26" t="s">
        <v>239</v>
      </c>
      <c r="P71" s="2">
        <v>0</v>
      </c>
      <c r="Q71" s="12">
        <v>0</v>
      </c>
    </row>
    <row r="72" spans="2:17" ht="19.95" customHeight="1">
      <c r="B72" s="582"/>
      <c r="C72" s="589"/>
      <c r="D72" s="583"/>
      <c r="E72" s="25" t="s">
        <v>239</v>
      </c>
      <c r="F72" s="26" t="s">
        <v>239</v>
      </c>
      <c r="H72" s="2">
        <v>0</v>
      </c>
      <c r="I72" s="12">
        <v>0</v>
      </c>
      <c r="J72" s="582" t="s">
        <v>122</v>
      </c>
      <c r="K72" s="580">
        <v>0</v>
      </c>
      <c r="L72" s="583">
        <v>0</v>
      </c>
      <c r="M72" s="25" t="s">
        <v>239</v>
      </c>
      <c r="N72" s="26" t="s">
        <v>239</v>
      </c>
      <c r="P72" s="2">
        <v>0</v>
      </c>
      <c r="Q72" s="12">
        <v>0</v>
      </c>
    </row>
    <row r="73" spans="2:17" ht="19.95" customHeight="1" thickBot="1">
      <c r="B73" s="582"/>
      <c r="C73" s="589"/>
      <c r="D73" s="583"/>
      <c r="E73" s="25" t="s">
        <v>239</v>
      </c>
      <c r="F73" s="26" t="s">
        <v>239</v>
      </c>
      <c r="H73" s="2">
        <v>0</v>
      </c>
      <c r="I73" s="12">
        <v>0</v>
      </c>
      <c r="J73" s="575" t="s">
        <v>127</v>
      </c>
      <c r="K73" s="578">
        <v>50000</v>
      </c>
      <c r="L73" s="577">
        <v>0.08</v>
      </c>
      <c r="M73" s="25">
        <v>6.8965517241379309E-2</v>
      </c>
      <c r="N73" s="26">
        <v>5.7142857142857141E-2</v>
      </c>
      <c r="P73" s="2">
        <v>1</v>
      </c>
      <c r="Q73" s="12">
        <v>5.5172413793103453E-3</v>
      </c>
    </row>
    <row r="74" spans="2:17" ht="25.05" customHeight="1" thickBot="1">
      <c r="B74" s="455" t="s">
        <v>44</v>
      </c>
      <c r="C74" s="563">
        <v>725000</v>
      </c>
      <c r="D74" s="14"/>
      <c r="E74" s="14"/>
      <c r="F74" s="14"/>
      <c r="H74" s="2">
        <v>11</v>
      </c>
      <c r="I74" s="12">
        <v>4.2758620689655163E-2</v>
      </c>
      <c r="J74" s="455" t="s">
        <v>50</v>
      </c>
      <c r="K74" s="563">
        <v>725000</v>
      </c>
      <c r="L74" s="14"/>
      <c r="M74" s="14"/>
      <c r="N74" s="14"/>
      <c r="P74" s="2">
        <v>23</v>
      </c>
      <c r="Q74" s="12">
        <v>7.826206896551724E-2</v>
      </c>
    </row>
    <row r="75" spans="2:17" ht="25.05" customHeight="1">
      <c r="B75" s="446" t="s">
        <v>250</v>
      </c>
      <c r="C75" s="447"/>
      <c r="D75" s="448"/>
      <c r="E75" s="448"/>
      <c r="F75" s="27">
        <v>0.82857142857142863</v>
      </c>
      <c r="J75" s="446" t="s">
        <v>250</v>
      </c>
      <c r="K75" s="447"/>
      <c r="L75" s="448"/>
      <c r="M75" s="448"/>
      <c r="N75" s="27">
        <v>0.82857142857142863</v>
      </c>
    </row>
    <row r="76" spans="2:17" ht="25.05" customHeight="1">
      <c r="B76" s="449" t="s">
        <v>38</v>
      </c>
      <c r="C76" s="450"/>
      <c r="D76" s="451"/>
      <c r="E76" s="451"/>
      <c r="F76" s="28">
        <v>4.0909090909090909E-2</v>
      </c>
      <c r="J76" s="449" t="s">
        <v>51</v>
      </c>
      <c r="K76" s="450"/>
      <c r="L76" s="451"/>
      <c r="M76" s="451"/>
      <c r="N76" s="28">
        <v>6.7826086956521744E-2</v>
      </c>
    </row>
    <row r="77" spans="2:17" ht="25.05" customHeight="1">
      <c r="B77" s="449" t="s">
        <v>39</v>
      </c>
      <c r="C77" s="450"/>
      <c r="D77" s="450"/>
      <c r="E77" s="450"/>
      <c r="F77" s="29">
        <v>4.2758620689655163E-2</v>
      </c>
      <c r="J77" s="449" t="s">
        <v>52</v>
      </c>
      <c r="K77" s="450"/>
      <c r="L77" s="450"/>
      <c r="M77" s="450"/>
      <c r="N77" s="29">
        <v>7.826206896551724E-2</v>
      </c>
    </row>
    <row r="78" spans="2:17" ht="25.05" customHeight="1">
      <c r="B78" s="452" t="s">
        <v>56</v>
      </c>
      <c r="C78" s="451"/>
      <c r="D78" s="451"/>
      <c r="E78" s="451"/>
      <c r="F78" s="30">
        <v>5.7329545454545459E-2</v>
      </c>
      <c r="J78" s="452" t="s">
        <v>58</v>
      </c>
      <c r="K78" s="451"/>
      <c r="L78" s="451"/>
      <c r="M78" s="451"/>
      <c r="N78" s="30">
        <v>7.3913043478260873E-2</v>
      </c>
    </row>
    <row r="79" spans="2:17" ht="25.05" customHeight="1" thickBot="1">
      <c r="B79" s="453" t="s">
        <v>57</v>
      </c>
      <c r="C79" s="454"/>
      <c r="D79" s="454"/>
      <c r="E79" s="454"/>
      <c r="F79" s="31">
        <v>5.1599999999999993E-2</v>
      </c>
      <c r="J79" s="453" t="s">
        <v>59</v>
      </c>
      <c r="K79" s="454"/>
      <c r="L79" s="454"/>
      <c r="M79" s="454"/>
      <c r="N79" s="31">
        <v>8.1988571428571425E-2</v>
      </c>
    </row>
    <row r="80" spans="2:17" ht="15" customHeight="1">
      <c r="B80" s="15"/>
    </row>
    <row r="81" spans="2:2" ht="20.100000000000001" customHeight="1">
      <c r="B81" s="16" t="s">
        <v>256</v>
      </c>
    </row>
    <row r="84" spans="2:2" ht="12" customHeight="1"/>
    <row r="85" spans="2:2" ht="12" customHeight="1"/>
    <row r="86" spans="2:2" ht="12" customHeight="1"/>
    <row r="87" spans="2:2" ht="12" customHeight="1"/>
    <row r="88" spans="2:2" ht="12" customHeight="1"/>
    <row r="89" spans="2:2" ht="12" customHeight="1"/>
    <row r="90" spans="2:2" ht="12" customHeight="1"/>
    <row r="91" spans="2:2" ht="12" customHeight="1"/>
    <row r="92" spans="2:2" ht="12" customHeight="1"/>
    <row r="93" spans="2:2" ht="12" customHeight="1"/>
    <row r="94" spans="2:2" ht="12" customHeight="1"/>
    <row r="95" spans="2:2" ht="12" customHeight="1"/>
    <row r="96" spans="2:2"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5" customHeight="1"/>
    <row r="119" ht="15" customHeight="1"/>
    <row r="120" ht="15" customHeight="1"/>
    <row r="121" ht="15" customHeight="1"/>
    <row r="122" ht="15" customHeight="1"/>
    <row r="123" ht="15" customHeight="1"/>
    <row r="128" ht="30" customHeight="1"/>
    <row r="129" ht="60"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5" customHeight="1"/>
    <row r="166" ht="15" customHeight="1"/>
    <row r="167" ht="15" customHeight="1"/>
    <row r="168" ht="15" customHeight="1"/>
    <row r="169" ht="15" customHeight="1"/>
    <row r="170" ht="15" customHeight="1"/>
  </sheetData>
  <phoneticPr fontId="0" type="noConversion"/>
  <dataValidations count="1">
    <dataValidation type="decimal" allowBlank="1" showInputMessage="1" showErrorMessage="1" errorTitle="Error!" error="Valid range of returns is from -20% to 20%._x000a__x000a_Click cancel to enter a new value." sqref="D6:D23 L6:L23 D33:D73 L33:L73">
      <formula1>-0.2</formula1>
      <formula2>0.2</formula2>
    </dataValidation>
  </dataValidations>
  <pageMargins left="0.75" right="0.75" top="1" bottom="1" header="0.5" footer="0.5"/>
  <pageSetup orientation="portrait" horizontalDpi="4294967293" r:id="rId1"/>
  <headerFooter alignWithMargins="0">
    <oddFooter>&amp;R&amp;"Symbol,Regular"&amp;8ã&amp;"Times New Roman,Regular" Copyright 1997 - 2016 Toolsformoney.com, All Rights Reserved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R82"/>
  <sheetViews>
    <sheetView showGridLines="0" zoomScale="60" zoomScaleNormal="60" workbookViewId="0">
      <selection activeCell="C6" sqref="C6"/>
    </sheetView>
  </sheetViews>
  <sheetFormatPr defaultColWidth="9" defaultRowHeight="15.6"/>
  <cols>
    <col min="1" max="1" width="2.69921875" style="19" customWidth="1"/>
    <col min="2" max="3" width="6.5" style="19" customWidth="1"/>
    <col min="4" max="4" width="2.69921875" style="2" customWidth="1"/>
    <col min="5" max="6" width="20.69921875" style="19" customWidth="1"/>
    <col min="7" max="7" width="5.69921875" style="2" customWidth="1"/>
    <col min="8" max="9" width="20.69921875" style="19" customWidth="1"/>
    <col min="10" max="10" width="5.69921875" style="2" customWidth="1"/>
    <col min="11" max="12" width="20.69921875" style="19" customWidth="1"/>
    <col min="13" max="69" width="15.69921875" style="19" customWidth="1"/>
    <col min="70" max="16384" width="9" style="19"/>
  </cols>
  <sheetData>
    <row r="1" spans="2:18" ht="15" customHeight="1"/>
    <row r="2" spans="2:18" ht="25.05" customHeight="1">
      <c r="B2" s="17"/>
      <c r="C2" s="17"/>
      <c r="D2" s="11"/>
      <c r="E2" s="18" t="s">
        <v>55</v>
      </c>
      <c r="F2" s="17"/>
      <c r="G2" s="11"/>
      <c r="H2" s="17"/>
      <c r="I2" s="17"/>
      <c r="J2" s="11"/>
      <c r="K2" s="17"/>
      <c r="L2" s="17"/>
    </row>
    <row r="3" spans="2:18" ht="15" customHeight="1" thickBot="1"/>
    <row r="4" spans="2:18" s="20" customFormat="1" ht="99.9" customHeight="1">
      <c r="D4" s="346"/>
      <c r="E4" s="21" t="s">
        <v>243</v>
      </c>
      <c r="F4" s="22" t="s">
        <v>244</v>
      </c>
      <c r="G4" s="346"/>
      <c r="H4" s="21" t="s">
        <v>245</v>
      </c>
      <c r="I4" s="22" t="s">
        <v>246</v>
      </c>
      <c r="J4" s="346"/>
      <c r="K4" s="23" t="s">
        <v>247</v>
      </c>
      <c r="L4" s="22" t="s">
        <v>248</v>
      </c>
      <c r="M4" s="458" t="s">
        <v>240</v>
      </c>
      <c r="N4" s="458"/>
      <c r="O4" s="458"/>
      <c r="P4" s="458"/>
      <c r="Q4" s="458"/>
      <c r="R4" s="458"/>
    </row>
    <row r="5" spans="2:18" s="20" customFormat="1" ht="20.100000000000001" customHeight="1" thickBot="1">
      <c r="B5" s="24"/>
      <c r="D5" s="346"/>
      <c r="E5" s="556">
        <v>9.4333333333333325E-2</v>
      </c>
      <c r="F5" s="557">
        <v>9.9999999999999992E-2</v>
      </c>
      <c r="G5" s="346"/>
      <c r="H5" s="556">
        <v>4.2758620689655163E-2</v>
      </c>
      <c r="I5" s="557">
        <v>7.826206896551724E-2</v>
      </c>
      <c r="J5" s="346"/>
      <c r="K5" s="558">
        <v>5.1599999999999993E-2</v>
      </c>
      <c r="L5" s="557">
        <v>8.1988571428571425E-2</v>
      </c>
    </row>
    <row r="6" spans="2:18" s="225" customFormat="1" ht="19.95" customHeight="1">
      <c r="B6" s="459" t="s">
        <v>54</v>
      </c>
      <c r="C6" s="471">
        <v>2016</v>
      </c>
      <c r="D6" s="346"/>
      <c r="E6" s="460">
        <v>164150</v>
      </c>
      <c r="F6" s="461">
        <v>165000</v>
      </c>
      <c r="G6" s="346"/>
      <c r="H6" s="460">
        <v>755999.99999999988</v>
      </c>
      <c r="I6" s="461">
        <v>781740.00000000012</v>
      </c>
      <c r="J6" s="346"/>
      <c r="K6" s="462">
        <v>920150.00000000012</v>
      </c>
      <c r="L6" s="461">
        <v>946740.00000000012</v>
      </c>
    </row>
    <row r="7" spans="2:18" s="225" customFormat="1" ht="19.95" customHeight="1">
      <c r="B7" s="463">
        <v>2</v>
      </c>
      <c r="C7" s="464">
        <f>C6+1</f>
        <v>2017</v>
      </c>
      <c r="D7" s="346"/>
      <c r="E7" s="269">
        <v>179634.81666666668</v>
      </c>
      <c r="F7" s="465">
        <v>181500.00000000003</v>
      </c>
      <c r="G7" s="346"/>
      <c r="H7" s="269">
        <v>788325.51724137913</v>
      </c>
      <c r="I7" s="465">
        <v>842920.58979310363</v>
      </c>
      <c r="J7" s="346"/>
      <c r="K7" s="266">
        <v>967629.74000000022</v>
      </c>
      <c r="L7" s="465">
        <v>1024361.860114286</v>
      </c>
    </row>
    <row r="8" spans="2:18" s="225" customFormat="1" ht="19.95" customHeight="1">
      <c r="B8" s="463">
        <v>3</v>
      </c>
      <c r="C8" s="464">
        <f t="shared" ref="C8:C71" si="0">C7+1</f>
        <v>2018</v>
      </c>
      <c r="D8" s="346"/>
      <c r="E8" s="269">
        <v>196580.36770555557</v>
      </c>
      <c r="F8" s="465">
        <v>199650.00000000006</v>
      </c>
      <c r="G8" s="346"/>
      <c r="H8" s="269">
        <v>822033.22901307943</v>
      </c>
      <c r="I8" s="465">
        <v>908889.29912394611</v>
      </c>
      <c r="J8" s="346"/>
      <c r="K8" s="266">
        <v>1017559.4345840003</v>
      </c>
      <c r="L8" s="465">
        <v>1108347.8256509705</v>
      </c>
    </row>
    <row r="9" spans="2:18" s="225" customFormat="1" ht="19.95" customHeight="1">
      <c r="B9" s="463">
        <v>4</v>
      </c>
      <c r="C9" s="464">
        <f t="shared" si="0"/>
        <v>2019</v>
      </c>
      <c r="D9" s="346"/>
      <c r="E9" s="269">
        <v>215124.44905911299</v>
      </c>
      <c r="F9" s="465">
        <v>219615.00000000009</v>
      </c>
      <c r="G9" s="346"/>
      <c r="H9" s="269">
        <v>857182.23604674207</v>
      </c>
      <c r="I9" s="465">
        <v>980020.85613400512</v>
      </c>
      <c r="J9" s="346"/>
      <c r="K9" s="266">
        <v>1070065.5014085348</v>
      </c>
      <c r="L9" s="465">
        <v>1199219.680522057</v>
      </c>
    </row>
    <row r="10" spans="2:18" s="225" customFormat="1" ht="19.95" customHeight="1">
      <c r="B10" s="463">
        <v>5</v>
      </c>
      <c r="C10" s="464">
        <f t="shared" si="0"/>
        <v>2020</v>
      </c>
      <c r="D10" s="346"/>
      <c r="E10" s="269">
        <v>235417.85542035598</v>
      </c>
      <c r="F10" s="465">
        <v>241576.50000000012</v>
      </c>
      <c r="G10" s="346"/>
      <c r="H10" s="269">
        <v>893834.16613977507</v>
      </c>
      <c r="I10" s="465">
        <v>1056719.3159644101</v>
      </c>
      <c r="J10" s="346"/>
      <c r="K10" s="266">
        <v>1125280.8812812152</v>
      </c>
      <c r="L10" s="465">
        <v>1297541.9889570884</v>
      </c>
    </row>
    <row r="11" spans="2:18" s="225" customFormat="1" ht="19.95" customHeight="1">
      <c r="B11" s="463">
        <v>6</v>
      </c>
      <c r="C11" s="464">
        <f t="shared" si="0"/>
        <v>2021</v>
      </c>
      <c r="D11" s="346"/>
      <c r="E11" s="269">
        <v>257625.60644834291</v>
      </c>
      <c r="F11" s="465">
        <v>265734.15000000014</v>
      </c>
      <c r="G11" s="346"/>
      <c r="H11" s="269">
        <v>932053.28220919985</v>
      </c>
      <c r="I11" s="465">
        <v>1139420.3559476112</v>
      </c>
      <c r="J11" s="346"/>
      <c r="K11" s="266">
        <v>1183345.374755326</v>
      </c>
      <c r="L11" s="465">
        <v>1403925.6030002674</v>
      </c>
    </row>
    <row r="12" spans="2:18" s="225" customFormat="1" ht="19.95" customHeight="1">
      <c r="B12" s="463">
        <v>7</v>
      </c>
      <c r="C12" s="464">
        <f t="shared" si="0"/>
        <v>2022</v>
      </c>
      <c r="D12" s="346"/>
      <c r="E12" s="269">
        <v>281928.28865663661</v>
      </c>
      <c r="F12" s="465">
        <v>292307.56500000018</v>
      </c>
      <c r="G12" s="346"/>
      <c r="H12" s="269">
        <v>971906.59496573103</v>
      </c>
      <c r="I12" s="465">
        <v>1228593.7504254975</v>
      </c>
      <c r="J12" s="346"/>
      <c r="K12" s="266">
        <v>1244405.9960927009</v>
      </c>
      <c r="L12" s="465">
        <v>1519031.4575822551</v>
      </c>
    </row>
    <row r="13" spans="2:18" s="225" customFormat="1" ht="19.95" customHeight="1">
      <c r="B13" s="463">
        <v>8</v>
      </c>
      <c r="C13" s="464">
        <f t="shared" si="0"/>
        <v>2023</v>
      </c>
      <c r="D13" s="346"/>
      <c r="E13" s="269">
        <v>308523.52388657932</v>
      </c>
      <c r="F13" s="465">
        <v>321538.32150000019</v>
      </c>
      <c r="G13" s="346"/>
      <c r="H13" s="269">
        <v>1013463.980405645</v>
      </c>
      <c r="I13" s="465">
        <v>1324746.0392519014</v>
      </c>
      <c r="J13" s="346"/>
      <c r="K13" s="266">
        <v>1308617.3454910843</v>
      </c>
      <c r="L13" s="465">
        <v>1643574.676744485</v>
      </c>
    </row>
    <row r="14" spans="2:18" s="225" customFormat="1" ht="19.95" customHeight="1">
      <c r="B14" s="463">
        <v>9</v>
      </c>
      <c r="C14" s="464">
        <f t="shared" si="0"/>
        <v>2024</v>
      </c>
      <c r="D14" s="346"/>
      <c r="E14" s="269">
        <v>337627.57630654663</v>
      </c>
      <c r="F14" s="465">
        <v>353692.15365000023</v>
      </c>
      <c r="G14" s="346"/>
      <c r="H14" s="269">
        <v>1056798.302326438</v>
      </c>
      <c r="I14" s="465">
        <v>1428423.4051376297</v>
      </c>
      <c r="J14" s="346"/>
      <c r="K14" s="266">
        <v>1376142.0005184244</v>
      </c>
      <c r="L14" s="465">
        <v>1778329.0165269417</v>
      </c>
    </row>
    <row r="15" spans="2:18" s="225" customFormat="1" ht="19.95" customHeight="1">
      <c r="B15" s="463">
        <v>10</v>
      </c>
      <c r="C15" s="464">
        <f t="shared" si="0"/>
        <v>2025</v>
      </c>
      <c r="D15" s="346"/>
      <c r="E15" s="269">
        <v>369477.11100479757</v>
      </c>
      <c r="F15" s="465">
        <v>389061.36901500029</v>
      </c>
      <c r="G15" s="346"/>
      <c r="H15" s="269">
        <v>1101985.5400810856</v>
      </c>
      <c r="I15" s="465">
        <v>1540214.7761824699</v>
      </c>
      <c r="J15" s="346"/>
      <c r="K15" s="266">
        <v>1447150.9277451753</v>
      </c>
      <c r="L15" s="465">
        <v>1924131.6721219621</v>
      </c>
    </row>
    <row r="16" spans="2:18" s="225" customFormat="1" ht="19.95" customHeight="1">
      <c r="B16" s="463">
        <v>11</v>
      </c>
      <c r="C16" s="464">
        <f t="shared" si="0"/>
        <v>2026</v>
      </c>
      <c r="D16" s="346"/>
      <c r="E16" s="269">
        <v>404331.11847625015</v>
      </c>
      <c r="F16" s="465">
        <v>427967.50591650035</v>
      </c>
      <c r="G16" s="346"/>
      <c r="H16" s="269">
        <v>1149104.9217948974</v>
      </c>
      <c r="I16" s="465">
        <v>1660755.1712177712</v>
      </c>
      <c r="J16" s="346"/>
      <c r="K16" s="266">
        <v>1521823.9156168264</v>
      </c>
      <c r="L16" s="465">
        <v>2081888.4791597102</v>
      </c>
    </row>
    <row r="17" spans="2:12" s="225" customFormat="1" ht="19.95" customHeight="1">
      <c r="B17" s="463">
        <v>12</v>
      </c>
      <c r="C17" s="464">
        <f t="shared" si="0"/>
        <v>2027</v>
      </c>
      <c r="D17" s="346"/>
      <c r="E17" s="269">
        <v>442473.02065250976</v>
      </c>
      <c r="F17" s="465">
        <v>470764.25650815043</v>
      </c>
      <c r="G17" s="346"/>
      <c r="H17" s="269">
        <v>1198239.0632785412</v>
      </c>
      <c r="I17" s="465">
        <v>1790729.3069624561</v>
      </c>
      <c r="J17" s="346"/>
      <c r="K17" s="266">
        <v>1600350.0296626547</v>
      </c>
      <c r="L17" s="465">
        <v>2252579.5414396161</v>
      </c>
    </row>
    <row r="18" spans="2:12" s="225" customFormat="1" ht="19.95" customHeight="1">
      <c r="B18" s="463">
        <v>13</v>
      </c>
      <c r="C18" s="464">
        <f t="shared" si="0"/>
        <v>2028</v>
      </c>
      <c r="D18" s="346"/>
      <c r="E18" s="269">
        <v>484212.97560072987</v>
      </c>
      <c r="F18" s="465">
        <v>517840.6821589655</v>
      </c>
      <c r="G18" s="346"/>
      <c r="H18" s="269">
        <v>1249474.112880796</v>
      </c>
      <c r="I18" s="465">
        <v>1930875.4874825249</v>
      </c>
      <c r="J18" s="346"/>
      <c r="K18" s="266">
        <v>1682928.0911932478</v>
      </c>
      <c r="L18" s="465">
        <v>2437265.320071477</v>
      </c>
    </row>
    <row r="19" spans="2:12" s="225" customFormat="1" ht="19.95" customHeight="1">
      <c r="B19" s="463">
        <v>14</v>
      </c>
      <c r="C19" s="464">
        <f t="shared" si="0"/>
        <v>2029</v>
      </c>
      <c r="D19" s="346"/>
      <c r="E19" s="269">
        <v>529890.39963239874</v>
      </c>
      <c r="F19" s="465">
        <v>569624.75037486211</v>
      </c>
      <c r="G19" s="346"/>
      <c r="H19" s="269">
        <v>1302899.9025350092</v>
      </c>
      <c r="I19" s="465">
        <v>2081989.7980477093</v>
      </c>
      <c r="J19" s="346"/>
      <c r="K19" s="266">
        <v>1769767.1806988195</v>
      </c>
      <c r="L19" s="465">
        <v>2637093.2218565373</v>
      </c>
    </row>
    <row r="20" spans="2:12" s="225" customFormat="1" ht="19.95" customHeight="1">
      <c r="B20" s="463">
        <v>15</v>
      </c>
      <c r="C20" s="464">
        <f t="shared" si="0"/>
        <v>2030</v>
      </c>
      <c r="D20" s="346"/>
      <c r="E20" s="269">
        <v>579876.7273310551</v>
      </c>
      <c r="F20" s="465">
        <v>626587.2254123484</v>
      </c>
      <c r="G20" s="346"/>
      <c r="H20" s="269">
        <v>1358610.1052640923</v>
      </c>
      <c r="I20" s="465">
        <v>2244930.6272080229</v>
      </c>
      <c r="J20" s="346"/>
      <c r="K20" s="266">
        <v>1861087.1672228787</v>
      </c>
      <c r="L20" s="465">
        <v>2853304.7278405237</v>
      </c>
    </row>
    <row r="21" spans="2:12" s="225" customFormat="1" ht="19.95" customHeight="1">
      <c r="B21" s="463">
        <v>16</v>
      </c>
      <c r="C21" s="464">
        <f t="shared" si="0"/>
        <v>2031</v>
      </c>
      <c r="D21" s="346"/>
      <c r="E21" s="269">
        <v>634578.43194261799</v>
      </c>
      <c r="F21" s="465">
        <v>689245.94795358332</v>
      </c>
      <c r="G21" s="346"/>
      <c r="H21" s="269">
        <v>1416702.399420212</v>
      </c>
      <c r="I21" s="465">
        <v>2420623.542777379</v>
      </c>
      <c r="J21" s="346"/>
      <c r="K21" s="266">
        <v>1957119.2650515793</v>
      </c>
      <c r="L21" s="465">
        <v>3087243.1063265572</v>
      </c>
    </row>
    <row r="22" spans="2:12" s="225" customFormat="1" ht="19.95" customHeight="1">
      <c r="B22" s="463">
        <v>17</v>
      </c>
      <c r="C22" s="464">
        <f t="shared" si="0"/>
        <v>2032</v>
      </c>
      <c r="D22" s="346"/>
      <c r="E22" s="269">
        <v>694440.33068920497</v>
      </c>
      <c r="F22" s="465">
        <v>758170.54274894169</v>
      </c>
      <c r="G22" s="346"/>
      <c r="H22" s="269">
        <v>1477278.639947145</v>
      </c>
      <c r="I22" s="465">
        <v>2610066.549421777</v>
      </c>
      <c r="J22" s="346"/>
      <c r="K22" s="266">
        <v>2058106.619128241</v>
      </c>
      <c r="L22" s="465">
        <v>3340361.758266977</v>
      </c>
    </row>
    <row r="23" spans="2:12" s="225" customFormat="1" ht="19.95" customHeight="1">
      <c r="B23" s="463">
        <v>18</v>
      </c>
      <c r="C23" s="464">
        <f t="shared" si="0"/>
        <v>2033</v>
      </c>
      <c r="D23" s="346"/>
      <c r="E23" s="269">
        <v>759949.20188422001</v>
      </c>
      <c r="F23" s="465">
        <v>833987.59702383587</v>
      </c>
      <c r="G23" s="346"/>
      <c r="H23" s="269">
        <v>1540445.0369655746</v>
      </c>
      <c r="I23" s="465">
        <v>2814335.7577172141</v>
      </c>
      <c r="J23" s="346"/>
      <c r="K23" s="266">
        <v>2164304.9206752586</v>
      </c>
      <c r="L23" s="465">
        <v>3614233.2468819181</v>
      </c>
    </row>
    <row r="24" spans="2:12" s="225" customFormat="1" ht="19.95" customHeight="1">
      <c r="B24" s="463">
        <v>19</v>
      </c>
      <c r="C24" s="464">
        <f t="shared" si="0"/>
        <v>2034</v>
      </c>
      <c r="D24" s="346"/>
      <c r="E24" s="269">
        <v>831637.74326196476</v>
      </c>
      <c r="F24" s="465">
        <v>917386.35672621953</v>
      </c>
      <c r="G24" s="346"/>
      <c r="H24" s="269">
        <v>1606312.3419944474</v>
      </c>
      <c r="I24" s="465">
        <v>3034591.4968798002</v>
      </c>
      <c r="J24" s="346"/>
      <c r="K24" s="266">
        <v>2275983.0545821022</v>
      </c>
      <c r="L24" s="465">
        <v>3910559.0676034139</v>
      </c>
    </row>
    <row r="25" spans="2:12" s="225" customFormat="1" ht="19.95" customHeight="1">
      <c r="B25" s="463">
        <v>20</v>
      </c>
      <c r="C25" s="464">
        <f t="shared" si="0"/>
        <v>2035</v>
      </c>
      <c r="D25" s="346"/>
      <c r="E25" s="269">
        <v>910088.90370967682</v>
      </c>
      <c r="F25" s="465">
        <v>1009124.9923988415</v>
      </c>
      <c r="G25" s="346"/>
      <c r="H25" s="269">
        <v>1674996.0421348994</v>
      </c>
      <c r="I25" s="465">
        <v>3272084.9058907796</v>
      </c>
      <c r="J25" s="346"/>
      <c r="K25" s="266">
        <v>2393423.7801985387</v>
      </c>
      <c r="L25" s="465">
        <v>4231180.2190432642</v>
      </c>
    </row>
    <row r="26" spans="2:12" s="225" customFormat="1" ht="19.95" customHeight="1">
      <c r="B26" s="463">
        <v>21</v>
      </c>
      <c r="C26" s="464">
        <f t="shared" si="0"/>
        <v>2036</v>
      </c>
      <c r="D26" s="346"/>
      <c r="E26" s="269">
        <v>995940.62362628966</v>
      </c>
      <c r="F26" s="465">
        <v>1110037.4916387259</v>
      </c>
      <c r="G26" s="346"/>
      <c r="H26" s="269">
        <v>1746616.5625572191</v>
      </c>
      <c r="I26" s="465">
        <v>3528165.0404566322</v>
      </c>
      <c r="J26" s="346"/>
      <c r="K26" s="266">
        <v>2516924.4472567835</v>
      </c>
      <c r="L26" s="465">
        <v>4578088.6406594515</v>
      </c>
    </row>
    <row r="27" spans="2:12" s="225" customFormat="1" ht="19.95" customHeight="1">
      <c r="B27" s="463">
        <v>22</v>
      </c>
      <c r="C27" s="464">
        <f t="shared" si="0"/>
        <v>2037</v>
      </c>
      <c r="D27" s="346"/>
      <c r="E27" s="269">
        <v>1089891.0224550364</v>
      </c>
      <c r="F27" s="465">
        <v>1221041.2408025987</v>
      </c>
      <c r="G27" s="346"/>
      <c r="H27" s="269">
        <v>1821299.4776458724</v>
      </c>
      <c r="I27" s="465">
        <v>3804286.5361745763</v>
      </c>
      <c r="J27" s="346"/>
      <c r="K27" s="266">
        <v>2646797.7487352337</v>
      </c>
      <c r="L27" s="465">
        <v>4953439.5881804908</v>
      </c>
    </row>
    <row r="28" spans="2:12" s="225" customFormat="1" ht="19.95" customHeight="1">
      <c r="B28" s="463">
        <v>23</v>
      </c>
      <c r="C28" s="464">
        <f t="shared" si="0"/>
        <v>2038</v>
      </c>
      <c r="D28" s="346"/>
      <c r="E28" s="269">
        <v>1192704.0755732949</v>
      </c>
      <c r="F28" s="465">
        <v>1343145.3648828587</v>
      </c>
      <c r="G28" s="346"/>
      <c r="H28" s="269">
        <v>1899175.7311727991</v>
      </c>
      <c r="I28" s="465">
        <v>4102017.8714332599</v>
      </c>
      <c r="J28" s="346"/>
      <c r="K28" s="266">
        <v>2783372.5125699718</v>
      </c>
      <c r="L28" s="465">
        <v>5359565.0236731404</v>
      </c>
    </row>
    <row r="29" spans="2:12" s="225" customFormat="1" ht="19.95" customHeight="1">
      <c r="B29" s="463">
        <v>24</v>
      </c>
      <c r="C29" s="464">
        <f t="shared" si="0"/>
        <v>2039</v>
      </c>
      <c r="D29" s="346"/>
      <c r="E29" s="269">
        <v>1305215.8267023757</v>
      </c>
      <c r="F29" s="465">
        <v>1477459.9013711447</v>
      </c>
      <c r="G29" s="346"/>
      <c r="H29" s="269">
        <v>1980381.8658850151</v>
      </c>
      <c r="I29" s="465">
        <v>4423050.2769851545</v>
      </c>
      <c r="J29" s="346"/>
      <c r="K29" s="266">
        <v>2926994.5342185828</v>
      </c>
      <c r="L29" s="465">
        <v>5798988.1034426391</v>
      </c>
    </row>
    <row r="30" spans="2:12" s="225" customFormat="1" ht="19.95" customHeight="1">
      <c r="B30" s="463">
        <v>25</v>
      </c>
      <c r="C30" s="464">
        <f t="shared" si="0"/>
        <v>2040</v>
      </c>
      <c r="D30" s="346"/>
      <c r="E30" s="269">
        <v>1428341.1863546332</v>
      </c>
      <c r="F30" s="465">
        <v>1625205.8915082593</v>
      </c>
      <c r="G30" s="346"/>
      <c r="H30" s="269">
        <v>2065060.2629090638</v>
      </c>
      <c r="I30" s="465">
        <v>4769207.3428005176</v>
      </c>
      <c r="J30" s="346"/>
      <c r="K30" s="266">
        <v>3078027.4521842618</v>
      </c>
      <c r="L30" s="465">
        <v>6274438.8537751827</v>
      </c>
    </row>
    <row r="31" spans="2:12" s="225" customFormat="1" ht="19.95" customHeight="1">
      <c r="B31" s="463">
        <v>26</v>
      </c>
      <c r="C31" s="464">
        <f t="shared" si="0"/>
        <v>2041</v>
      </c>
      <c r="D31" s="346"/>
      <c r="E31" s="269">
        <v>1563081.3716007536</v>
      </c>
      <c r="F31" s="465">
        <v>1787726.4806590853</v>
      </c>
      <c r="G31" s="346"/>
      <c r="H31" s="269">
        <v>2153359.3913920717</v>
      </c>
      <c r="I31" s="465">
        <v>5142455.3767736237</v>
      </c>
      <c r="J31" s="346"/>
      <c r="K31" s="266">
        <v>3236853.6687169699</v>
      </c>
      <c r="L31" s="465">
        <v>6788871.1319121337</v>
      </c>
    </row>
    <row r="32" spans="2:12" s="225" customFormat="1" ht="19.95" customHeight="1">
      <c r="B32" s="463">
        <v>27</v>
      </c>
      <c r="C32" s="464">
        <f t="shared" si="0"/>
        <v>2042</v>
      </c>
      <c r="D32" s="346"/>
      <c r="E32" s="269">
        <v>1710532.0476550914</v>
      </c>
      <c r="F32" s="465">
        <v>1966499.1287249939</v>
      </c>
      <c r="G32" s="346"/>
      <c r="H32" s="269">
        <v>2245434.0688171117</v>
      </c>
      <c r="I32" s="465">
        <v>5544914.5741227763</v>
      </c>
      <c r="J32" s="346"/>
      <c r="K32" s="266">
        <v>3403875.3180227657</v>
      </c>
      <c r="L32" s="465">
        <v>7345480.977630279</v>
      </c>
    </row>
    <row r="33" spans="2:12" s="225" customFormat="1" ht="19.95" customHeight="1">
      <c r="B33" s="463">
        <v>28</v>
      </c>
      <c r="C33" s="464">
        <f t="shared" si="0"/>
        <v>2043</v>
      </c>
      <c r="D33" s="346"/>
      <c r="E33" s="269">
        <v>1871892.2374838884</v>
      </c>
      <c r="F33" s="465">
        <v>2163149.0415974935</v>
      </c>
      <c r="G33" s="346"/>
      <c r="H33" s="269">
        <v>2341445.7324492913</v>
      </c>
      <c r="I33" s="465">
        <v>5978871.0609306749</v>
      </c>
      <c r="J33" s="346"/>
      <c r="K33" s="266">
        <v>3579515.2844327409</v>
      </c>
      <c r="L33" s="465">
        <v>7947726.4694419326</v>
      </c>
    </row>
    <row r="34" spans="2:12" s="225" customFormat="1" ht="19.95" customHeight="1">
      <c r="B34" s="463">
        <v>29</v>
      </c>
      <c r="C34" s="464">
        <f t="shared" si="0"/>
        <v>2044</v>
      </c>
      <c r="D34" s="346"/>
      <c r="E34" s="269">
        <v>2048474.0718865353</v>
      </c>
      <c r="F34" s="465">
        <v>2379463.9457572429</v>
      </c>
      <c r="G34" s="346"/>
      <c r="H34" s="269">
        <v>2441562.7223885022</v>
      </c>
      <c r="I34" s="465">
        <v>6446789.8802371677</v>
      </c>
      <c r="J34" s="346"/>
      <c r="K34" s="266">
        <v>3764218.2731094705</v>
      </c>
      <c r="L34" s="465">
        <v>8599349.2087765206</v>
      </c>
    </row>
    <row r="35" spans="2:12" s="225" customFormat="1" ht="19.95" customHeight="1">
      <c r="B35" s="463">
        <v>30</v>
      </c>
      <c r="C35" s="464">
        <f t="shared" si="0"/>
        <v>2045</v>
      </c>
      <c r="D35" s="346"/>
      <c r="E35" s="269">
        <v>2241713.4593344987</v>
      </c>
      <c r="F35" s="465">
        <v>2617410.3403329672</v>
      </c>
      <c r="G35" s="346"/>
      <c r="H35" s="269">
        <v>2545960.5767251137</v>
      </c>
      <c r="I35" s="465">
        <v>6951328.9944504881</v>
      </c>
      <c r="J35" s="346"/>
      <c r="K35" s="266">
        <v>3958451.9360019197</v>
      </c>
      <c r="L35" s="465">
        <v>9304397.5656195246</v>
      </c>
    </row>
    <row r="36" spans="2:12" s="225" customFormat="1" ht="19.95" customHeight="1">
      <c r="B36" s="463">
        <v>31</v>
      </c>
      <c r="C36" s="464">
        <f t="shared" si="0"/>
        <v>2046</v>
      </c>
      <c r="D36" s="346"/>
      <c r="E36" s="269">
        <v>2453181.76233172</v>
      </c>
      <c r="F36" s="465">
        <v>2879151.3743662643</v>
      </c>
      <c r="G36" s="346"/>
      <c r="H36" s="269">
        <v>2654822.3393161185</v>
      </c>
      <c r="I36" s="465">
        <v>7495354.3836161727</v>
      </c>
      <c r="J36" s="346"/>
      <c r="K36" s="266">
        <v>4162708.0558996191</v>
      </c>
      <c r="L36" s="465">
        <v>10067251.830028148</v>
      </c>
    </row>
    <row r="37" spans="2:12" s="225" customFormat="1" ht="19.95" customHeight="1">
      <c r="B37" s="466">
        <v>32</v>
      </c>
      <c r="C37" s="464">
        <f t="shared" si="0"/>
        <v>2047</v>
      </c>
      <c r="D37" s="346"/>
      <c r="E37" s="269">
        <v>2684598.5752450125</v>
      </c>
      <c r="F37" s="465">
        <v>3167066.5118028908</v>
      </c>
      <c r="G37" s="346"/>
      <c r="H37" s="269">
        <v>2768338.880721359</v>
      </c>
      <c r="I37" s="465">
        <v>8081956.3253077343</v>
      </c>
      <c r="J37" s="346"/>
      <c r="K37" s="266">
        <v>4377503.79158404</v>
      </c>
      <c r="L37" s="465">
        <v>10892651.425783828</v>
      </c>
    </row>
    <row r="38" spans="2:12" s="225" customFormat="1" ht="19.95" customHeight="1">
      <c r="B38" s="463">
        <v>33</v>
      </c>
      <c r="C38" s="464">
        <f t="shared" si="0"/>
        <v>2048</v>
      </c>
      <c r="D38" s="346"/>
      <c r="E38" s="269">
        <v>2937845.7075097919</v>
      </c>
      <c r="F38" s="465">
        <v>3483773.16298318</v>
      </c>
      <c r="G38" s="346"/>
      <c r="H38" s="269">
        <v>2886709.232862548</v>
      </c>
      <c r="I38" s="465">
        <v>8714466.9486152679</v>
      </c>
      <c r="J38" s="346"/>
      <c r="K38" s="266">
        <v>4603382.9872297766</v>
      </c>
      <c r="L38" s="465">
        <v>11785724.355253236</v>
      </c>
    </row>
    <row r="39" spans="2:12" s="225" customFormat="1" ht="19.95" customHeight="1">
      <c r="B39" s="463">
        <v>34</v>
      </c>
      <c r="C39" s="464">
        <f t="shared" si="0"/>
        <v>2049</v>
      </c>
      <c r="D39" s="346"/>
      <c r="E39" s="269">
        <v>3214982.4859182159</v>
      </c>
      <c r="F39" s="465">
        <v>3832150.4792814981</v>
      </c>
      <c r="G39" s="346"/>
      <c r="H39" s="269">
        <v>3010140.9379918426</v>
      </c>
      <c r="I39" s="465">
        <v>9396479.1619455181</v>
      </c>
      <c r="J39" s="346"/>
      <c r="K39" s="266">
        <v>4840917.5493708337</v>
      </c>
      <c r="L39" s="465">
        <v>12752019.058391372</v>
      </c>
    </row>
    <row r="40" spans="2:12" s="225" customFormat="1" ht="19.95" customHeight="1">
      <c r="B40" s="463">
        <v>35</v>
      </c>
      <c r="C40" s="464">
        <f t="shared" si="0"/>
        <v>2050</v>
      </c>
      <c r="D40" s="346"/>
      <c r="E40" s="269">
        <v>3518262.5004231678</v>
      </c>
      <c r="F40" s="465">
        <v>4215365.5272096479</v>
      </c>
      <c r="G40" s="346"/>
      <c r="H40" s="269">
        <v>3138850.4125818382</v>
      </c>
      <c r="I40" s="465">
        <v>10131867.062150745</v>
      </c>
      <c r="J40" s="346"/>
      <c r="K40" s="266">
        <v>5090708.8949183691</v>
      </c>
      <c r="L40" s="465">
        <v>13797538.883818798</v>
      </c>
    </row>
    <row r="41" spans="2:12" s="225" customFormat="1" ht="19.95" customHeight="1">
      <c r="B41" s="463">
        <v>36</v>
      </c>
      <c r="C41" s="464">
        <f t="shared" si="0"/>
        <v>2051</v>
      </c>
      <c r="D41" s="346"/>
      <c r="E41" s="269">
        <v>3850151.9296297533</v>
      </c>
      <c r="F41" s="465">
        <v>4636902.0799306128</v>
      </c>
      <c r="G41" s="346"/>
      <c r="H41" s="269">
        <v>3273063.3267749925</v>
      </c>
      <c r="I41" s="465">
        <v>10924807.940918241</v>
      </c>
      <c r="J41" s="346"/>
      <c r="K41" s="266">
        <v>5353389.473896157</v>
      </c>
      <c r="L41" s="465">
        <v>14928779.386133268</v>
      </c>
    </row>
    <row r="42" spans="2:12" s="225" customFormat="1" ht="19.95" customHeight="1">
      <c r="B42" s="463">
        <v>37</v>
      </c>
      <c r="C42" s="464">
        <f t="shared" si="0"/>
        <v>2052</v>
      </c>
      <c r="D42" s="346"/>
      <c r="E42" s="269">
        <v>4213349.594991494</v>
      </c>
      <c r="F42" s="465">
        <v>5100592.2879236741</v>
      </c>
      <c r="G42" s="346"/>
      <c r="H42" s="269">
        <v>3413015.0000577848</v>
      </c>
      <c r="I42" s="465">
        <v>11779806.013425415</v>
      </c>
      <c r="J42" s="346"/>
      <c r="K42" s="266">
        <v>5629624.3707491988</v>
      </c>
      <c r="L42" s="465">
        <v>16152768.681174641</v>
      </c>
    </row>
    <row r="43" spans="2:12" s="225" customFormat="1" ht="19.95" customHeight="1">
      <c r="B43" s="463">
        <v>38</v>
      </c>
      <c r="C43" s="464">
        <f t="shared" si="0"/>
        <v>2053</v>
      </c>
      <c r="D43" s="346"/>
      <c r="E43" s="269">
        <v>4610808.9067856921</v>
      </c>
      <c r="F43" s="465">
        <v>5610651.5167160416</v>
      </c>
      <c r="G43" s="346"/>
      <c r="H43" s="269">
        <v>3558950.8138533588</v>
      </c>
      <c r="I43" s="465">
        <v>12701718.004048532</v>
      </c>
      <c r="J43" s="346"/>
      <c r="K43" s="266">
        <v>5920112.9882798577</v>
      </c>
      <c r="L43" s="465">
        <v>17477111.109960321</v>
      </c>
    </row>
    <row r="44" spans="2:12" s="225" customFormat="1" ht="19.95" customHeight="1">
      <c r="B44" s="463">
        <v>39</v>
      </c>
      <c r="C44" s="464">
        <f t="shared" si="0"/>
        <v>2054</v>
      </c>
      <c r="D44" s="346"/>
      <c r="E44" s="269">
        <v>5045761.8803258091</v>
      </c>
      <c r="F44" s="465">
        <v>6171716.6683876459</v>
      </c>
      <c r="G44" s="346"/>
      <c r="H44" s="269">
        <v>3711126.641756054</v>
      </c>
      <c r="I44" s="465">
        <v>13695780.734461932</v>
      </c>
      <c r="J44" s="346"/>
      <c r="K44" s="266">
        <v>6225590.8184750993</v>
      </c>
      <c r="L44" s="465">
        <v>18910034.482564382</v>
      </c>
    </row>
    <row r="45" spans="2:12" s="225" customFormat="1" ht="19.95" customHeight="1">
      <c r="B45" s="463">
        <v>40</v>
      </c>
      <c r="C45" s="464">
        <f t="shared" si="0"/>
        <v>2055</v>
      </c>
      <c r="D45" s="346"/>
      <c r="E45" s="269">
        <v>5521745.4177032104</v>
      </c>
      <c r="F45" s="465">
        <v>6788888.335226411</v>
      </c>
      <c r="G45" s="346"/>
      <c r="H45" s="269">
        <v>3869809.2981621744</v>
      </c>
      <c r="I45" s="465">
        <v>14767640.870838994</v>
      </c>
      <c r="J45" s="346"/>
      <c r="K45" s="266">
        <v>6546831.3047084147</v>
      </c>
      <c r="L45" s="465">
        <v>20460441.195454862</v>
      </c>
    </row>
    <row r="46" spans="2:12" s="225" customFormat="1" ht="19.95" customHeight="1">
      <c r="B46" s="463">
        <v>41</v>
      </c>
      <c r="C46" s="464">
        <f t="shared" si="0"/>
        <v>2056</v>
      </c>
      <c r="D46" s="346"/>
      <c r="E46" s="269">
        <v>6042630.0687732138</v>
      </c>
      <c r="F46" s="465">
        <v>7467777.168749053</v>
      </c>
      <c r="G46" s="346"/>
      <c r="H46" s="269">
        <v>4035277.0060835914</v>
      </c>
      <c r="I46" s="465">
        <v>15923386.999130588</v>
      </c>
      <c r="J46" s="346"/>
      <c r="K46" s="266">
        <v>6884647.8000313696</v>
      </c>
      <c r="L46" s="465">
        <v>22137963.5398685</v>
      </c>
    </row>
    <row r="47" spans="2:12" s="225" customFormat="1" ht="19.95" customHeight="1">
      <c r="B47" s="463">
        <v>42</v>
      </c>
      <c r="C47" s="464">
        <f t="shared" si="0"/>
        <v>2057</v>
      </c>
      <c r="D47" s="346"/>
      <c r="E47" s="269">
        <v>6612651.5052608205</v>
      </c>
      <c r="F47" s="465">
        <v>8214554.8856239589</v>
      </c>
      <c r="G47" s="346"/>
      <c r="H47" s="269">
        <v>4207819.8849644065</v>
      </c>
      <c r="I47" s="465">
        <v>17169584.210621167</v>
      </c>
      <c r="J47" s="346"/>
      <c r="K47" s="266">
        <v>7239895.6265129885</v>
      </c>
      <c r="L47" s="465">
        <v>23953023.54484012</v>
      </c>
    </row>
    <row r="48" spans="2:12" s="225" customFormat="1" ht="19.95" customHeight="1">
      <c r="B48" s="463">
        <v>43</v>
      </c>
      <c r="C48" s="464">
        <f t="shared" si="0"/>
        <v>2058</v>
      </c>
      <c r="D48" s="346"/>
      <c r="E48" s="269">
        <v>7236444.9639237579</v>
      </c>
      <c r="F48" s="465">
        <v>9036010.3741863556</v>
      </c>
      <c r="G48" s="346"/>
      <c r="H48" s="269">
        <v>4387740.4593559876</v>
      </c>
      <c r="I48" s="465">
        <v>18513311.394222058</v>
      </c>
      <c r="J48" s="346"/>
      <c r="K48" s="266">
        <v>7613474.240841059</v>
      </c>
      <c r="L48" s="465">
        <v>25916897.726676498</v>
      </c>
    </row>
    <row r="49" spans="2:12" s="225" customFormat="1" ht="19.95" customHeight="1">
      <c r="B49" s="463">
        <v>44</v>
      </c>
      <c r="C49" s="464">
        <f t="shared" si="0"/>
        <v>2059</v>
      </c>
      <c r="D49" s="346"/>
      <c r="E49" s="269">
        <v>7919082.938853899</v>
      </c>
      <c r="F49" s="465">
        <v>9939611.4116049912</v>
      </c>
      <c r="G49" s="346"/>
      <c r="H49" s="269">
        <v>4575354.1893422436</v>
      </c>
      <c r="I49" s="465">
        <v>19962201.447336763</v>
      </c>
      <c r="J49" s="346"/>
      <c r="K49" s="266">
        <v>8006329.5116684586</v>
      </c>
      <c r="L49" s="465">
        <v>28041787.147147097</v>
      </c>
    </row>
    <row r="50" spans="2:12" s="225" customFormat="1" ht="19.95" customHeight="1">
      <c r="B50" s="463">
        <v>45</v>
      </c>
      <c r="C50" s="464">
        <f t="shared" si="0"/>
        <v>2060</v>
      </c>
      <c r="D50" s="346"/>
      <c r="E50" s="269">
        <v>8666116.429419117</v>
      </c>
      <c r="F50" s="465">
        <v>10933572.55276549</v>
      </c>
      <c r="G50" s="346"/>
      <c r="H50" s="269">
        <v>4770990.0236451533</v>
      </c>
      <c r="I50" s="465">
        <v>21524484.633711781</v>
      </c>
      <c r="J50" s="346"/>
      <c r="K50" s="266">
        <v>8419456.1144705527</v>
      </c>
      <c r="L50" s="465">
        <v>30340893.215645764</v>
      </c>
    </row>
    <row r="51" spans="2:12" s="225" customFormat="1" ht="19.95" customHeight="1">
      <c r="B51" s="463">
        <v>46</v>
      </c>
      <c r="C51" s="464">
        <f t="shared" si="0"/>
        <v>2061</v>
      </c>
      <c r="D51" s="346"/>
      <c r="E51" s="269">
        <v>9483620.0792609882</v>
      </c>
      <c r="F51" s="465">
        <v>12026929.80804204</v>
      </c>
      <c r="G51" s="346"/>
      <c r="H51" s="269">
        <v>4974990.9763803249</v>
      </c>
      <c r="I51" s="465">
        <v>23209035.334562551</v>
      </c>
      <c r="J51" s="346"/>
      <c r="K51" s="266">
        <v>8853900.0499772336</v>
      </c>
      <c r="L51" s="465">
        <v>32828499.706263397</v>
      </c>
    </row>
    <row r="52" spans="2:12" s="225" customFormat="1" ht="19.95" customHeight="1">
      <c r="B52" s="463">
        <v>47</v>
      </c>
      <c r="C52" s="464">
        <f t="shared" si="0"/>
        <v>2062</v>
      </c>
      <c r="D52" s="346"/>
      <c r="E52" s="269">
        <v>10378241.573404608</v>
      </c>
      <c r="F52" s="465">
        <v>13229622.788846245</v>
      </c>
      <c r="G52" s="346"/>
      <c r="H52" s="269">
        <v>5187714.7284738282</v>
      </c>
      <c r="I52" s="465">
        <v>25025422.458539214</v>
      </c>
      <c r="J52" s="346"/>
      <c r="K52" s="266">
        <v>9310761.2925560605</v>
      </c>
      <c r="L52" s="465">
        <v>35520061.499323212</v>
      </c>
    </row>
    <row r="53" spans="2:12" s="225" customFormat="1" ht="19.95" customHeight="1">
      <c r="B53" s="463">
        <v>48</v>
      </c>
      <c r="C53" s="464">
        <f t="shared" si="0"/>
        <v>2063</v>
      </c>
      <c r="D53" s="346"/>
      <c r="E53" s="269">
        <v>11357255.695162443</v>
      </c>
      <c r="F53" s="465">
        <v>14552585.06773087</v>
      </c>
      <c r="G53" s="346"/>
      <c r="H53" s="269">
        <v>5409534.2547947774</v>
      </c>
      <c r="I53" s="465">
        <v>26983963.796880618</v>
      </c>
      <c r="J53" s="346"/>
      <c r="K53" s="266">
        <v>9791196.5752519537</v>
      </c>
      <c r="L53" s="465">
        <v>38432300.598707728</v>
      </c>
    </row>
    <row r="54" spans="2:12" s="225" customFormat="1" ht="19.95" customHeight="1">
      <c r="B54" s="463">
        <v>49</v>
      </c>
      <c r="C54" s="464">
        <f t="shared" si="0"/>
        <v>2064</v>
      </c>
      <c r="D54" s="346"/>
      <c r="E54" s="269">
        <v>12428623.4824061</v>
      </c>
      <c r="F54" s="465">
        <v>16007843.574503958</v>
      </c>
      <c r="G54" s="346"/>
      <c r="H54" s="269">
        <v>5640838.4781032428</v>
      </c>
      <c r="I54" s="465">
        <v>29095784.632515114</v>
      </c>
      <c r="J54" s="346"/>
      <c r="K54" s="266">
        <v>10296422.318534955</v>
      </c>
      <c r="L54" s="465">
        <v>41583310.021509208</v>
      </c>
    </row>
    <row r="55" spans="2:12" s="225" customFormat="1" ht="19.95" customHeight="1">
      <c r="B55" s="463">
        <v>50</v>
      </c>
      <c r="C55" s="464">
        <f t="shared" si="0"/>
        <v>2065</v>
      </c>
      <c r="D55" s="346"/>
      <c r="E55" s="269">
        <v>13601056.964246409</v>
      </c>
      <c r="F55" s="465">
        <v>17608627.931954354</v>
      </c>
      <c r="G55" s="346"/>
      <c r="H55" s="269">
        <v>5882032.9509600708</v>
      </c>
      <c r="I55" s="465">
        <v>31372880.93603085</v>
      </c>
      <c r="J55" s="346"/>
      <c r="K55" s="266">
        <v>10827717.710171361</v>
      </c>
      <c r="L55" s="465">
        <v>44992666.20544415</v>
      </c>
    </row>
    <row r="56" spans="2:12" s="225" customFormat="1" ht="19.95" customHeight="1">
      <c r="B56" s="463">
        <v>51</v>
      </c>
      <c r="C56" s="464">
        <f t="shared" si="0"/>
        <v>2066</v>
      </c>
      <c r="D56" s="346"/>
      <c r="E56" s="269">
        <v>14884090.00454032</v>
      </c>
      <c r="F56" s="465">
        <v>19369490.725149792</v>
      </c>
      <c r="G56" s="346"/>
      <c r="H56" s="269">
        <v>6133540.566794225</v>
      </c>
      <c r="I56" s="465">
        <v>33828187.507493459</v>
      </c>
      <c r="J56" s="346"/>
      <c r="K56" s="266">
        <v>11386427.944016203</v>
      </c>
      <c r="L56" s="465">
        <v>48681550.63239108</v>
      </c>
    </row>
    <row r="57" spans="2:12" s="225" customFormat="1" ht="19.95" customHeight="1">
      <c r="B57" s="463">
        <v>52</v>
      </c>
      <c r="C57" s="464">
        <f t="shared" si="0"/>
        <v>2067</v>
      </c>
      <c r="D57" s="346"/>
      <c r="E57" s="269">
        <v>16288155.828301959</v>
      </c>
      <c r="F57" s="465">
        <v>21306439.797664773</v>
      </c>
      <c r="G57" s="346"/>
      <c r="H57" s="269">
        <v>6395802.3013743917</v>
      </c>
      <c r="I57" s="465">
        <v>36475651.451183364</v>
      </c>
      <c r="J57" s="346"/>
      <c r="K57" s="266">
        <v>11973967.625927441</v>
      </c>
      <c r="L57" s="465">
        <v>52672881.423668496</v>
      </c>
    </row>
    <row r="58" spans="2:12" s="225" customFormat="1" ht="19.95" customHeight="1">
      <c r="B58" s="463">
        <v>53</v>
      </c>
      <c r="C58" s="464">
        <f t="shared" si="0"/>
        <v>2068</v>
      </c>
      <c r="D58" s="346"/>
      <c r="E58" s="269">
        <v>17824671.861438446</v>
      </c>
      <c r="F58" s="465">
        <v>23437083.777431253</v>
      </c>
      <c r="G58" s="346"/>
      <c r="H58" s="269">
        <v>6669277.9859848823</v>
      </c>
      <c r="I58" s="465">
        <v>39330311.400618047</v>
      </c>
      <c r="J58" s="346"/>
      <c r="K58" s="266">
        <v>12591824.355425298</v>
      </c>
      <c r="L58" s="465">
        <v>56991455.724621616</v>
      </c>
    </row>
    <row r="59" spans="2:12" s="225" customFormat="1" ht="19.95" customHeight="1">
      <c r="B59" s="463">
        <v>54</v>
      </c>
      <c r="C59" s="464">
        <f t="shared" si="0"/>
        <v>2069</v>
      </c>
      <c r="D59" s="346"/>
      <c r="E59" s="269">
        <v>19506132.573700808</v>
      </c>
      <c r="F59" s="465">
        <v>25780792.155174382</v>
      </c>
      <c r="G59" s="346"/>
      <c r="H59" s="269">
        <v>6954447.1136614764</v>
      </c>
      <c r="I59" s="465">
        <v>42408382.943888493</v>
      </c>
      <c r="J59" s="346"/>
      <c r="K59" s="266">
        <v>13241562.492165245</v>
      </c>
      <c r="L59" s="465">
        <v>61664103.763118029</v>
      </c>
    </row>
    <row r="60" spans="2:12" s="225" customFormat="1" ht="19.95" customHeight="1">
      <c r="B60" s="463">
        <v>55</v>
      </c>
      <c r="C60" s="464">
        <f t="shared" si="0"/>
        <v>2070</v>
      </c>
      <c r="D60" s="346"/>
      <c r="E60" s="269">
        <v>21346211.079819918</v>
      </c>
      <c r="F60" s="465">
        <v>28358871.370691821</v>
      </c>
      <c r="G60" s="346"/>
      <c r="H60" s="269">
        <v>7251809.6799007943</v>
      </c>
      <c r="I60" s="465">
        <v>45727350.734559163</v>
      </c>
      <c r="J60" s="346"/>
      <c r="K60" s="266">
        <v>13924827.116760973</v>
      </c>
      <c r="L60" s="465">
        <v>66719855.539079279</v>
      </c>
    </row>
    <row r="61" spans="2:12" s="225" customFormat="1" ht="19.95" customHeight="1">
      <c r="B61" s="463">
        <v>56</v>
      </c>
      <c r="C61" s="464">
        <f t="shared" si="0"/>
        <v>2071</v>
      </c>
      <c r="D61" s="346"/>
      <c r="E61" s="269">
        <v>23359870.325016264</v>
      </c>
      <c r="F61" s="465">
        <v>31194758.507761005</v>
      </c>
      <c r="G61" s="346"/>
      <c r="H61" s="269">
        <v>7561887.0593172414</v>
      </c>
      <c r="I61" s="465">
        <v>49306067.811357632</v>
      </c>
      <c r="J61" s="346"/>
      <c r="K61" s="266">
        <v>14643348.195985841</v>
      </c>
      <c r="L61" s="465">
        <v>72190121.180649057</v>
      </c>
    </row>
    <row r="62" spans="2:12" s="225" customFormat="1" ht="19.95" customHeight="1">
      <c r="B62" s="463">
        <v>57</v>
      </c>
      <c r="C62" s="464">
        <f t="shared" si="0"/>
        <v>2072</v>
      </c>
      <c r="D62" s="346"/>
      <c r="E62" s="269">
        <v>25563484.759009466</v>
      </c>
      <c r="F62" s="465">
        <v>34314234.358537108</v>
      </c>
      <c r="G62" s="346"/>
      <c r="H62" s="269">
        <v>7885222.919784599</v>
      </c>
      <c r="I62" s="465">
        <v>53164862.690828577</v>
      </c>
      <c r="J62" s="346"/>
      <c r="K62" s="266">
        <v>15398944.962898711</v>
      </c>
      <c r="L62" s="465">
        <v>78108886.087505937</v>
      </c>
    </row>
    <row r="63" spans="2:12" s="225" customFormat="1" ht="19.95" customHeight="1">
      <c r="B63" s="463">
        <v>58</v>
      </c>
      <c r="C63" s="464">
        <f t="shared" si="0"/>
        <v>2073</v>
      </c>
      <c r="D63" s="346"/>
      <c r="E63" s="269">
        <v>27974973.487942692</v>
      </c>
      <c r="F63" s="465">
        <v>37745657.79439082</v>
      </c>
      <c r="G63" s="346"/>
      <c r="H63" s="269">
        <v>8222384.1756650433</v>
      </c>
      <c r="I63" s="465">
        <v>57325654.84128046</v>
      </c>
      <c r="J63" s="346"/>
      <c r="K63" s="266">
        <v>16193530.522984285</v>
      </c>
      <c r="L63" s="465">
        <v>84512922.073697567</v>
      </c>
    </row>
    <row r="64" spans="2:12" s="225" customFormat="1" ht="19.95" customHeight="1">
      <c r="B64" s="463">
        <v>59</v>
      </c>
      <c r="C64" s="464">
        <f t="shared" si="0"/>
        <v>2074</v>
      </c>
      <c r="D64" s="346"/>
      <c r="E64" s="269">
        <v>30613945.986971952</v>
      </c>
      <c r="F64" s="465">
        <v>41520223.573829904</v>
      </c>
      <c r="G64" s="346"/>
      <c r="H64" s="269">
        <v>8573961.9817969278</v>
      </c>
      <c r="I64" s="465">
        <v>61812079.193962194</v>
      </c>
      <c r="J64" s="346"/>
      <c r="K64" s="266">
        <v>17029116.697970275</v>
      </c>
      <c r="L64" s="465">
        <v>91442015.821774215</v>
      </c>
    </row>
    <row r="65" spans="2:12" s="225" customFormat="1" ht="19.95" customHeight="1">
      <c r="B65" s="463">
        <v>60</v>
      </c>
      <c r="C65" s="464">
        <f t="shared" si="0"/>
        <v>2075</v>
      </c>
      <c r="D65" s="346"/>
      <c r="E65" s="269">
        <v>33501861.558409642</v>
      </c>
      <c r="F65" s="465">
        <v>45672245.931212895</v>
      </c>
      <c r="G65" s="346"/>
      <c r="H65" s="269">
        <v>8940572.7699841056</v>
      </c>
      <c r="I65" s="465">
        <v>66649620.39874208</v>
      </c>
      <c r="J65" s="346"/>
      <c r="K65" s="266">
        <v>17907819.119585544</v>
      </c>
      <c r="L65" s="465">
        <v>98939216.067550316</v>
      </c>
    </row>
    <row r="66" spans="2:12" s="225" customFormat="1" ht="19.95" customHeight="1">
      <c r="B66" s="463">
        <v>61</v>
      </c>
      <c r="C66" s="464">
        <f t="shared" si="0"/>
        <v>2076</v>
      </c>
      <c r="D66" s="346"/>
      <c r="E66" s="269">
        <v>36662203.832086287</v>
      </c>
      <c r="F66" s="465">
        <v>50239470.524334185</v>
      </c>
      <c r="G66" s="346"/>
      <c r="H66" s="269">
        <v>9322859.329804115</v>
      </c>
      <c r="I66" s="465">
        <v>71865757.586913988</v>
      </c>
      <c r="J66" s="346"/>
      <c r="K66" s="266">
        <v>18831862.58615616</v>
      </c>
      <c r="L66" s="465">
        <v>107051101.05119154</v>
      </c>
    </row>
    <row r="67" spans="2:12" s="225" customFormat="1" ht="19.95" customHeight="1">
      <c r="B67" s="463">
        <v>62</v>
      </c>
      <c r="C67" s="464">
        <f t="shared" si="0"/>
        <v>2077</v>
      </c>
      <c r="D67" s="346"/>
      <c r="E67" s="269">
        <v>40120671.726913095</v>
      </c>
      <c r="F67" s="465">
        <v>55263417.576767609</v>
      </c>
      <c r="G67" s="346"/>
      <c r="H67" s="269">
        <v>9721491.9356302209</v>
      </c>
      <c r="I67" s="465">
        <v>77490120.46344021</v>
      </c>
      <c r="J67" s="346"/>
      <c r="K67" s="266">
        <v>19803586.695601821</v>
      </c>
      <c r="L67" s="465">
        <v>115828067.89623438</v>
      </c>
    </row>
    <row r="68" spans="2:12" s="225" customFormat="1" ht="19.95" customHeight="1">
      <c r="B68" s="463">
        <v>63</v>
      </c>
      <c r="C68" s="464">
        <f t="shared" si="0"/>
        <v>2078</v>
      </c>
      <c r="D68" s="346"/>
      <c r="E68" s="269">
        <v>43905388.426485233</v>
      </c>
      <c r="F68" s="465">
        <v>60789759.334444374</v>
      </c>
      <c r="G68" s="346"/>
      <c r="H68" s="269">
        <v>10137169.521843374</v>
      </c>
      <c r="I68" s="465">
        <v>83554657.615296215</v>
      </c>
      <c r="J68" s="346"/>
      <c r="K68" s="266">
        <v>20825451.769094877</v>
      </c>
      <c r="L68" s="465">
        <v>125324645.71437822</v>
      </c>
    </row>
    <row r="69" spans="2:12" s="225" customFormat="1" ht="19.95" customHeight="1">
      <c r="B69" s="463">
        <v>64</v>
      </c>
      <c r="C69" s="464">
        <f t="shared" si="0"/>
        <v>2079</v>
      </c>
      <c r="D69" s="346"/>
      <c r="E69" s="269">
        <v>48047130.06805034</v>
      </c>
      <c r="F69" s="465">
        <v>66868735.267888814</v>
      </c>
      <c r="G69" s="346"/>
      <c r="H69" s="269">
        <v>10570620.908294607</v>
      </c>
      <c r="I69" s="465">
        <v>90093817.991974711</v>
      </c>
      <c r="J69" s="346"/>
      <c r="K69" s="266">
        <v>21900045.080380175</v>
      </c>
      <c r="L69" s="465">
        <v>135599834.38129196</v>
      </c>
    </row>
    <row r="70" spans="2:12" s="225" customFormat="1" ht="19.95" customHeight="1">
      <c r="B70" s="463">
        <v>65</v>
      </c>
      <c r="C70" s="464">
        <f t="shared" si="0"/>
        <v>2080</v>
      </c>
      <c r="D70" s="346"/>
      <c r="E70" s="269">
        <v>52579576.00446976</v>
      </c>
      <c r="F70" s="465">
        <v>73555608.794677705</v>
      </c>
      <c r="G70" s="346"/>
      <c r="H70" s="269">
        <v>11022606.078166513</v>
      </c>
      <c r="I70" s="465">
        <v>97144746.589029402</v>
      </c>
      <c r="J70" s="346"/>
      <c r="K70" s="266">
        <v>23030087.406527795</v>
      </c>
      <c r="L70" s="465">
        <v>146717471.08816499</v>
      </c>
    </row>
    <row r="71" spans="2:12" s="225" customFormat="1" ht="19.95" customHeight="1">
      <c r="B71" s="463">
        <v>66</v>
      </c>
      <c r="C71" s="464">
        <f t="shared" si="0"/>
        <v>2081</v>
      </c>
      <c r="D71" s="346"/>
      <c r="E71" s="269">
        <v>57539582.674224742</v>
      </c>
      <c r="F71" s="465">
        <v>80911169.674145475</v>
      </c>
      <c r="G71" s="346"/>
      <c r="H71" s="269">
        <v>11493917.510474321</v>
      </c>
      <c r="I71" s="465">
        <v>104747495.44621773</v>
      </c>
      <c r="J71" s="346"/>
      <c r="K71" s="266">
        <v>24218439.916704632</v>
      </c>
      <c r="L71" s="465">
        <v>158746626.94629636</v>
      </c>
    </row>
    <row r="72" spans="2:12" s="225" customFormat="1" ht="19.95" customHeight="1">
      <c r="B72" s="463">
        <v>67</v>
      </c>
      <c r="C72" s="464">
        <f t="shared" ref="C72:C80" si="1">C71+1</f>
        <v>2082</v>
      </c>
      <c r="D72" s="346"/>
      <c r="E72" s="269">
        <v>62967483.306493275</v>
      </c>
      <c r="F72" s="465">
        <v>89002286.641560033</v>
      </c>
      <c r="G72" s="346"/>
      <c r="H72" s="269">
        <v>11985381.569542877</v>
      </c>
      <c r="I72" s="465">
        <v>112945251.15879484</v>
      </c>
      <c r="J72" s="346"/>
      <c r="K72" s="266">
        <v>25468111.416406594</v>
      </c>
      <c r="L72" s="465">
        <v>171762036.10872757</v>
      </c>
    </row>
    <row r="73" spans="2:12" s="225" customFormat="1" ht="19.95" customHeight="1">
      <c r="B73" s="463">
        <v>68</v>
      </c>
      <c r="C73" s="464">
        <f t="shared" si="1"/>
        <v>2083</v>
      </c>
      <c r="D73" s="346"/>
      <c r="E73" s="269">
        <v>68907415.898405805</v>
      </c>
      <c r="F73" s="465">
        <v>97902515.305716038</v>
      </c>
      <c r="G73" s="346"/>
      <c r="H73" s="269">
        <v>12497859.953895744</v>
      </c>
      <c r="I73" s="465">
        <v>121784580.19431211</v>
      </c>
      <c r="J73" s="346"/>
      <c r="K73" s="266">
        <v>26782265.965493176</v>
      </c>
      <c r="L73" s="465">
        <v>185844560.07494485</v>
      </c>
    </row>
    <row r="74" spans="2:12" s="225" customFormat="1" ht="19.95" customHeight="1">
      <c r="B74" s="463">
        <v>69</v>
      </c>
      <c r="C74" s="464">
        <f t="shared" si="1"/>
        <v>2084</v>
      </c>
      <c r="D74" s="346"/>
      <c r="E74" s="269">
        <v>75407682.131488755</v>
      </c>
      <c r="F74" s="465">
        <v>107692766.83628765</v>
      </c>
      <c r="G74" s="346"/>
      <c r="H74" s="269">
        <v>13032251.207096802</v>
      </c>
      <c r="I74" s="465">
        <v>131315693.40841594</v>
      </c>
      <c r="J74" s="346"/>
      <c r="K74" s="266">
        <v>28164230.889312625</v>
      </c>
      <c r="L74" s="465">
        <v>201081690.06326091</v>
      </c>
    </row>
    <row r="75" spans="2:12" s="225" customFormat="1" ht="19.95" customHeight="1">
      <c r="B75" s="463">
        <v>70</v>
      </c>
      <c r="C75" s="464">
        <f t="shared" si="1"/>
        <v>2085</v>
      </c>
      <c r="D75" s="346"/>
      <c r="E75" s="269">
        <v>82521140.145892531</v>
      </c>
      <c r="F75" s="465">
        <v>118462043.51991642</v>
      </c>
      <c r="G75" s="346"/>
      <c r="H75" s="269">
        <v>13589492.293193353</v>
      </c>
      <c r="I75" s="465">
        <v>141592731.26220012</v>
      </c>
      <c r="J75" s="346"/>
      <c r="K75" s="266">
        <v>29617505.20320116</v>
      </c>
      <c r="L75" s="465">
        <v>217568090.57199046</v>
      </c>
    </row>
    <row r="76" spans="2:12" s="225" customFormat="1" ht="19.95" customHeight="1">
      <c r="B76" s="463">
        <v>71</v>
      </c>
      <c r="C76" s="464">
        <f t="shared" si="1"/>
        <v>2086</v>
      </c>
      <c r="D76" s="346"/>
      <c r="E76" s="269">
        <v>90305634.366321728</v>
      </c>
      <c r="F76" s="465">
        <v>130308247.87190807</v>
      </c>
      <c r="G76" s="346"/>
      <c r="H76" s="269">
        <v>14170560.239522999</v>
      </c>
      <c r="I76" s="465">
        <v>152674071.36125839</v>
      </c>
      <c r="J76" s="346"/>
      <c r="K76" s="266">
        <v>31145768.471686341</v>
      </c>
      <c r="L76" s="465">
        <v>235406187.50643003</v>
      </c>
    </row>
    <row r="77" spans="2:12" s="225" customFormat="1" ht="19.95" customHeight="1">
      <c r="B77" s="463">
        <v>72</v>
      </c>
      <c r="C77" s="464">
        <f t="shared" si="1"/>
        <v>2087</v>
      </c>
      <c r="D77" s="346"/>
      <c r="E77" s="269">
        <v>98824465.874878079</v>
      </c>
      <c r="F77" s="465">
        <v>143339072.65909889</v>
      </c>
      <c r="G77" s="346"/>
      <c r="H77" s="269">
        <v>14776473.849764671</v>
      </c>
      <c r="I77" s="465">
        <v>164622660.0633795</v>
      </c>
      <c r="J77" s="346"/>
      <c r="K77" s="266">
        <v>32752890.124825358</v>
      </c>
      <c r="L77" s="465">
        <v>254706804.52552867</v>
      </c>
    </row>
    <row r="78" spans="2:12" s="225" customFormat="1" ht="19.95" customHeight="1">
      <c r="B78" s="463">
        <v>73</v>
      </c>
      <c r="C78" s="464">
        <f t="shared" si="1"/>
        <v>2088</v>
      </c>
      <c r="D78" s="346"/>
      <c r="E78" s="269">
        <v>108146907.15574159</v>
      </c>
      <c r="F78" s="465">
        <v>157672979.9250088</v>
      </c>
      <c r="G78" s="346"/>
      <c r="H78" s="269">
        <v>15408295.490237366</v>
      </c>
      <c r="I78" s="465">
        <v>177506370.03854662</v>
      </c>
      <c r="J78" s="346"/>
      <c r="K78" s="266">
        <v>34442939.255266353</v>
      </c>
      <c r="L78" s="465">
        <v>275589851.56171316</v>
      </c>
    </row>
    <row r="79" spans="2:12" s="225" customFormat="1" ht="19.95" customHeight="1">
      <c r="B79" s="463">
        <v>74</v>
      </c>
      <c r="C79" s="464">
        <f t="shared" si="1"/>
        <v>2089</v>
      </c>
      <c r="D79" s="346"/>
      <c r="E79" s="269">
        <v>118348765.39743322</v>
      </c>
      <c r="F79" s="465">
        <v>173440277.9175097</v>
      </c>
      <c r="G79" s="346"/>
      <c r="H79" s="269">
        <v>16067132.952578548</v>
      </c>
      <c r="I79" s="465">
        <v>191398385.81232199</v>
      </c>
      <c r="J79" s="346"/>
      <c r="K79" s="266">
        <v>36220194.920838103</v>
      </c>
      <c r="L79" s="465">
        <v>298185069.79147011</v>
      </c>
    </row>
    <row r="80" spans="2:12" s="225" customFormat="1" ht="19.95" customHeight="1" thickBot="1">
      <c r="B80" s="467">
        <v>75</v>
      </c>
      <c r="C80" s="595">
        <f t="shared" si="1"/>
        <v>2090</v>
      </c>
      <c r="D80" s="346"/>
      <c r="E80" s="468">
        <v>129512998.93325776</v>
      </c>
      <c r="F80" s="469">
        <v>190784305.7092607</v>
      </c>
      <c r="G80" s="346"/>
      <c r="H80" s="468">
        <v>16754141.396068113</v>
      </c>
      <c r="I80" s="469">
        <v>206377619.48265463</v>
      </c>
      <c r="J80" s="346"/>
      <c r="K80" s="470">
        <v>38089156.978753351</v>
      </c>
      <c r="L80" s="469">
        <v>322632837.68500167</v>
      </c>
    </row>
    <row r="82" spans="2:2">
      <c r="B82" s="16" t="s">
        <v>256</v>
      </c>
    </row>
  </sheetData>
  <phoneticPr fontId="0" type="noConversion"/>
  <conditionalFormatting sqref="C6">
    <cfRule type="cellIs" dxfId="0" priority="1" operator="notEqual">
      <formula>0</formula>
    </cfRule>
  </conditionalFormatting>
  <pageMargins left="0.2" right="0.2" top="0.5" bottom="0.25" header="0.5" footer="0.5"/>
  <pageSetup orientation="landscape" horizontalDpi="4294967293" r:id="rId1"/>
  <headerFooter alignWithMargins="0">
    <oddFooter>&amp;R&amp;"Symbol,Regular"&amp;8ã&amp;"Times New Roman,Regular" Copyright 1997 - 2015 Toolsformoney.com,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Asset Allocator</vt:lpstr>
      <vt:lpstr>Graphs</vt:lpstr>
      <vt:lpstr>Asset Class Returns Forecaster</vt:lpstr>
      <vt:lpstr>Future Data Input</vt:lpstr>
      <vt:lpstr>Asset Returns</vt:lpstr>
      <vt:lpstr>Asset Forecaster</vt:lpstr>
    </vt:vector>
  </TitlesOfParts>
  <Manager>Michael D. Fulford, CFA</Manager>
  <Company>Real World Software</Company>
  <LinksUpToDate>false</LinksUpToDate>
  <SharedDoc>false</SharedDoc>
  <HyperlinkBase>http://www,toolsformoney.com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Allocation Software</dc:title>
  <dc:subject>Financial Planning Software</dc:subject>
  <dc:creator>Toolsformoney.com</dc:creator>
  <cp:keywords>Asset Allocation Software</cp:keywords>
  <dc:description>Copyright 1997 - 2015 Toolsformoney.com, All Rights Reserved</dc:description>
  <cp:lastModifiedBy>Michael D. Fulford, CFA (Toolsformoney.com)</cp:lastModifiedBy>
  <cp:lastPrinted>2015-02-12T01:24:32Z</cp:lastPrinted>
  <dcterms:created xsi:type="dcterms:W3CDTF">1996-12-30T19:03:54Z</dcterms:created>
  <dcterms:modified xsi:type="dcterms:W3CDTF">2016-04-23T17:55:07Z</dcterms:modified>
  <cp:category>Financial Planning Software</cp:category>
  <cp:contentStatus>Excellent!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Copyright 1997 - 2005 Toolsformoney.com</vt:lpwstr>
  </property>
</Properties>
</file>